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1665" windowWidth="14805" windowHeight="6450" tabRatio="602"/>
  </bookViews>
  <sheets>
    <sheet name="Приложение 1" sheetId="1" r:id="rId1"/>
    <sheet name="Приложение 2" sheetId="12" r:id="rId2"/>
    <sheet name="Приложение 3" sheetId="7" r:id="rId3"/>
    <sheet name="Приложение 4" sheetId="8" r:id="rId4"/>
  </sheets>
  <externalReferences>
    <externalReference r:id="rId5"/>
    <externalReference r:id="rId6"/>
  </externalReferences>
  <definedNames>
    <definedName name="_xlnm._FilterDatabase" localSheetId="0" hidden="1">'Приложение 1'!$A$6:$L$39</definedName>
    <definedName name="_xlnm._FilterDatabase" localSheetId="1" hidden="1">'Приложение 2'!$A$6:$J$89</definedName>
    <definedName name="_xlnm._FilterDatabase" localSheetId="2" hidden="1">'Приложение 3'!$A$4:$F$90</definedName>
    <definedName name="_xlnm.Print_Titles" localSheetId="0">'Приложение 1'!$3:$6</definedName>
    <definedName name="_xlnm.Print_Titles" localSheetId="2">'Приложение 3'!$4:$5</definedName>
    <definedName name="_xlnm.Print_Area" localSheetId="0">'Приложение 1'!$A$1:$H$39</definedName>
    <definedName name="_xlnm.Print_Area" localSheetId="1">'Приложение 2'!$A$1:$J$89</definedName>
    <definedName name="_xlnm.Print_Area" localSheetId="2">'Приложение 3'!$A$1:$F$90</definedName>
    <definedName name="_xlnm.Print_Area" localSheetId="3">'Приложение 4'!$A$1:$D$6</definedName>
  </definedNames>
  <calcPr calcId="145621"/>
</workbook>
</file>

<file path=xl/calcChain.xml><?xml version="1.0" encoding="utf-8"?>
<calcChain xmlns="http://schemas.openxmlformats.org/spreadsheetml/2006/main">
  <c r="E14" i="7" l="1"/>
  <c r="I72" i="12" l="1"/>
  <c r="G44" i="12"/>
  <c r="E36" i="7"/>
  <c r="E26" i="7"/>
  <c r="F26" i="7"/>
  <c r="D79" i="7"/>
  <c r="D76" i="7" s="1"/>
  <c r="E59" i="7"/>
  <c r="F59" i="7"/>
  <c r="F56" i="7" s="1"/>
  <c r="D59" i="7"/>
  <c r="D56" i="7" s="1"/>
  <c r="F14" i="7"/>
  <c r="F11" i="7" s="1"/>
  <c r="D14" i="7"/>
  <c r="D9" i="7" s="1"/>
  <c r="D6" i="7" s="1"/>
  <c r="D26" i="7"/>
  <c r="D16" i="7"/>
  <c r="E36" i="1"/>
  <c r="E86" i="7"/>
  <c r="F86" i="7"/>
  <c r="F66" i="7"/>
  <c r="E66" i="7"/>
  <c r="D66" i="7"/>
  <c r="F71" i="7"/>
  <c r="E71" i="7"/>
  <c r="D71" i="7"/>
  <c r="E79" i="7"/>
  <c r="E76" i="7" s="1"/>
  <c r="F79" i="7"/>
  <c r="F76" i="7" s="1"/>
  <c r="E81" i="7"/>
  <c r="F81" i="7"/>
  <c r="D81" i="7"/>
  <c r="D86" i="7"/>
  <c r="E61" i="7"/>
  <c r="F61" i="7"/>
  <c r="D61" i="7"/>
  <c r="E51" i="7"/>
  <c r="F51" i="7"/>
  <c r="D51" i="7"/>
  <c r="E46" i="7"/>
  <c r="F46" i="7"/>
  <c r="D46" i="7"/>
  <c r="E41" i="7"/>
  <c r="F41" i="7"/>
  <c r="D41" i="7"/>
  <c r="E31" i="7"/>
  <c r="F31" i="7"/>
  <c r="D31" i="7"/>
  <c r="E21" i="7"/>
  <c r="F21" i="7"/>
  <c r="D21" i="7"/>
  <c r="E16" i="7"/>
  <c r="F16" i="7"/>
  <c r="F36" i="7"/>
  <c r="D36" i="7"/>
  <c r="D11" i="7"/>
  <c r="E11" i="7"/>
  <c r="F9" i="7"/>
  <c r="F6" i="7" s="1"/>
  <c r="E9" i="7" l="1"/>
  <c r="E6" i="7" s="1"/>
  <c r="E56" i="7"/>
</calcChain>
</file>

<file path=xl/sharedStrings.xml><?xml version="1.0" encoding="utf-8"?>
<sst xmlns="http://schemas.openxmlformats.org/spreadsheetml/2006/main" count="814" uniqueCount="359">
  <si>
    <t xml:space="preserve">N п/п </t>
  </si>
  <si>
    <t>Подпрограмма 1 "Управление муниципальными финансами"</t>
  </si>
  <si>
    <t>Заместитель начальника Департамента финансов Данилова Н.Н.</t>
  </si>
  <si>
    <t>Начальник отдела бюджетного учета и отчетности Медведева В.Н.</t>
  </si>
  <si>
    <t>Руководитель службы обеспечения деятельности Департамента финансов Мильковский А.В.</t>
  </si>
  <si>
    <t>Подпрограмма 2 "Управление муниципальным долгом"</t>
  </si>
  <si>
    <t>Начальник отдела организации исполнения бюджета Власенко Т.А.</t>
  </si>
  <si>
    <t>ОМБП</t>
  </si>
  <si>
    <t>ОБУиО</t>
  </si>
  <si>
    <t>САО</t>
  </si>
  <si>
    <t>СОД</t>
  </si>
  <si>
    <t>ОБУИО</t>
  </si>
  <si>
    <t>КУМИ</t>
  </si>
  <si>
    <t>ОДИУМД</t>
  </si>
  <si>
    <t>ООИБ</t>
  </si>
  <si>
    <t>ОМБП,САО</t>
  </si>
  <si>
    <t>Муниципальная программа</t>
  </si>
  <si>
    <t>Председатель Комитета по управлению муниципальным имуществом администрации МО ГО "Сыктывкар" Янчук И.Н., Руководитель администрации Эжвинского района МО ГО "Сыктывкар" Воронин С.В.</t>
  </si>
  <si>
    <t>Начальник отдела доходов и управления муниципальным долгом Астахова С.В.</t>
  </si>
  <si>
    <t>Ед. измерения</t>
  </si>
  <si>
    <t>Направленность</t>
  </si>
  <si>
    <t>Значения целевого индикатора (показателя) муниципальной программы, подпрограммы</t>
  </si>
  <si>
    <t>план</t>
  </si>
  <si>
    <t xml:space="preserve">Обоснование отклонений значения целевого индикатора (показателя) на конец отчетного года </t>
  </si>
  <si>
    <t>Муниципальная программа "Финансы и муниципальный долг"</t>
  </si>
  <si>
    <t>%</t>
  </si>
  <si>
    <t>Доля расходов бюджета, формируемых в рамках муниципальных программ, в общем объеме расходов бюджета</t>
  </si>
  <si>
    <t>Уровень достижения прогноза по доходам от использования и распоряжения муниципальным имуществом МО ГО "Сыктывкар"</t>
  </si>
  <si>
    <t>Отношение объема муниципального долга МО ГО "Сыктывкар" к объему доходов местного бюджета без учета объема безвозмездных поступлений и (или) поступлений налоговых доходов по дополнительным нормативам отчислений</t>
  </si>
  <si>
    <t>Подпрограмма 1</t>
  </si>
  <si>
    <t>Отношение дефицита местного бюджета к доходам бюджета МО ГО "Сыктывкар" без учета объема безвозмездных поступлений и (или) поступлений налоговых доходов по дополнительным нормативам отчислений</t>
  </si>
  <si>
    <t>Объем доходов, полученных от использования муниципального имущества МО ГО "Сыктывкар" (за исключением земельных участков)</t>
  </si>
  <si>
    <t>тыс.руб.</t>
  </si>
  <si>
    <t>Доля принятых муниципальных правовых актов, определяющих основные направления бюджетной политики и налоговой политики МО ГО "Сыктывкар", к общему количеству необходимых нормативных правовых актов согласно законодательству</t>
  </si>
  <si>
    <t>Доля просроченной кредиторской задолженности за счет средств местного бюджета МО ГО "Сыктывкар" (без учета целевых средств, поступающих из вышестоящих бюджетов) в общем объеме расходов местного бюджета МО ГО "Сыктывкар" (без учета целевых средств, поступающих из вышестоящих бюджетов)</t>
  </si>
  <si>
    <t xml:space="preserve">Обеспечение бесперебойного процесса составления и исполнения бюджета МО ГО "Сыктывкар", ведения бухгалтерского учета и формирования отчетности </t>
  </si>
  <si>
    <t>Доля муниципальных правовых актов в сфере финансовой политики, в том числе муниципальных программ МО ГО "Сыктывкар", прошедших процедуру общественного обсуждения, в общем количестве данных муниципальных правовых актов, для которых решением Совета МО ГО "Сыктывкар" о бюджетном процессе в МО ГО "Сыктывкар" установлено указанное требование</t>
  </si>
  <si>
    <t>Удельный вес принимаемых решений о бюджете МО ГО "Сыктывкар" и отчете об исполнении бюджета за отчетный год, опубликованных в открытом доступе и представленных в адаптированном для неподготовленного пользователя виде</t>
  </si>
  <si>
    <t>Отношение количества фактически проведенных мероприятий по инвентаризации муниципального имущества МО ГО "Сыктывкар" (включая бесхозяйное) к количеству запланированных</t>
  </si>
  <si>
    <t>Количество проведенных проверок использования имущества МО ГО "Сыктывкар"</t>
  </si>
  <si>
    <t>ед.</t>
  </si>
  <si>
    <t>Доля объектов недвижимости (зданий, помещений, за исключением жилых), предоставленных в пользование, по отношению к общему количеству объектов недвижимости (зданий, помещений, за исключением жилых), находящихся в казне МО ГО "Сыктывкар"</t>
  </si>
  <si>
    <t>Доля налоговых и неналоговых доходов местного бюджета (за исключением поступлений налоговых доходов по дополнительным нормативам отчислений) в общем объеме доходов бюджета муниципального образования (без учета субвенций)</t>
  </si>
  <si>
    <t>Удельный вес своевременно разработанных и утвержденных и/или актуализированных правовых актов и иных документов, регламентирующих и/или методологически обеспечивающих бюджетный процесс в МО ГО "Сыктывкар", в количестве таких актов, необходимых для внедрения механизмов использования инструментов эффективного финансового менеджмента</t>
  </si>
  <si>
    <t>Охват главных распорядителей средств бюджета МО ГО "Сыктывкар", участвующих в мониторинге качества финансового менеджмента</t>
  </si>
  <si>
    <t>Отношение объема заимствований в отчетном году к сумме, направленной в отчетном году на финансирование дефицита бюджета и (или) погашение долговых обязательств</t>
  </si>
  <si>
    <t xml:space="preserve">Уровень ежегодного достижения целевых показателей (индикаторов) муниципальной программы
</t>
  </si>
  <si>
    <t xml:space="preserve">Доля контрольных мероприятий муниципальной программы, выполненных в сроки, установленные планом реализации муниципальной программы
</t>
  </si>
  <si>
    <t xml:space="preserve">Перечисление налоговых платежей в полном объеме и в установленном законодательством сроки
</t>
  </si>
  <si>
    <t>Ответственный исполнитель</t>
  </si>
  <si>
    <t>Статус</t>
  </si>
  <si>
    <t xml:space="preserve">Наименование муниципальной программы, подпрограммы, основного мероприятия </t>
  </si>
  <si>
    <t>Источники финансирования</t>
  </si>
  <si>
    <t>Кассовые расходы</t>
  </si>
  <si>
    <t>"Финансы и муниципальный долг"</t>
  </si>
  <si>
    <t>всего</t>
  </si>
  <si>
    <t>федеральный бюджет РФ</t>
  </si>
  <si>
    <t>республиканский бюджет РК</t>
  </si>
  <si>
    <t>местный бюджет</t>
  </si>
  <si>
    <t>внебюджетные источники</t>
  </si>
  <si>
    <t>"Управление муниципальными финансами"</t>
  </si>
  <si>
    <t>Организация долгосрочного и текущего бюджетного планирования в МО ГО "Сыктывкар"</t>
  </si>
  <si>
    <t xml:space="preserve">Основное мероприятие 1.1.1 </t>
  </si>
  <si>
    <t>Организация и обеспечение исполнения бюджета МО ГО "Сыктывкар", ведение бюджетного учета, формирование бюджетной отчетности</t>
  </si>
  <si>
    <t xml:space="preserve">Основное мероприятие 1.1.2. </t>
  </si>
  <si>
    <t>Информационно-техническое сопровождение и обеспечение текущих процессов составления и исполнения бюджета МО ГО "Сыктывкар", ведения бухгалтерского учета и формирования отчетности</t>
  </si>
  <si>
    <t xml:space="preserve">Основное мероприятие 1.1.3. </t>
  </si>
  <si>
    <t>Повышение доступности финансовой информации</t>
  </si>
  <si>
    <t xml:space="preserve">Основное мероприятие 1.1.4. </t>
  </si>
  <si>
    <t>Управление, распоряжение и использование муниципального имущества МО ГО "Сыктывкар" (за исключением земельных участков)</t>
  </si>
  <si>
    <t xml:space="preserve">Основное мероприятие 1.2.1. </t>
  </si>
  <si>
    <t xml:space="preserve"> Увеличение доли налоговых и неналоговых доходов местного бюджета в общем объеме собственных доходов бюджета муниципального образования</t>
  </si>
  <si>
    <t>Основное мероприятие 1.2.2.</t>
  </si>
  <si>
    <t>Методологическое обеспечение в сфере управления муниципальными финансами МО ГО "Сыктывкар"</t>
  </si>
  <si>
    <t xml:space="preserve">Основное мероприятие 1.3.1. </t>
  </si>
  <si>
    <t xml:space="preserve"> Мониторинг качества финансового менеджмента главных распорядителей средств бюджета МО ГО "Сыктывкар"</t>
  </si>
  <si>
    <t>Основное мероприятие 1.3.2.</t>
  </si>
  <si>
    <t>Подпрограмма 2</t>
  </si>
  <si>
    <t>Управление муниципальным долгом</t>
  </si>
  <si>
    <t xml:space="preserve">Основное мероприятие 2.1.1. </t>
  </si>
  <si>
    <t>не менее 45 000</t>
  </si>
  <si>
    <t>без динамики</t>
  </si>
  <si>
    <t>не менее 95</t>
  </si>
  <si>
    <t>не менее 100</t>
  </si>
  <si>
    <t xml:space="preserve">Сведения о достижении значений целевых индикаторов и показателей
</t>
  </si>
  <si>
    <t>Вид нормативного правового акта, номер и дата принятия</t>
  </si>
  <si>
    <t>Суть изменений (краткое изложение)</t>
  </si>
  <si>
    <t>1.</t>
  </si>
  <si>
    <t>Номер, дата нормативного правового акта</t>
  </si>
  <si>
    <t>Подпрограмма 3</t>
  </si>
  <si>
    <t xml:space="preserve">Обеспечение создания условий для реализации муниципальной программы
</t>
  </si>
  <si>
    <t>Основное мероприятие 3.1.1.</t>
  </si>
  <si>
    <t>Обеспечение функций муниципальных органов, в том числе территориальных органов</t>
  </si>
  <si>
    <t>Основное мероприятие 3.1.2.</t>
  </si>
  <si>
    <t>Реализация прочих функций, связанных с муниципальным управлением</t>
  </si>
  <si>
    <t>X</t>
  </si>
  <si>
    <t>2.</t>
  </si>
  <si>
    <t>Основное мероприятие 2.1.3. Исполнение обязательств по расходам на обслуживание муниципального долга</t>
  </si>
  <si>
    <t>Сведения о степени выполнения основных мероприятий, ведомственных целевых программ, мероприятий и контрольных событий</t>
  </si>
  <si>
    <t>Заключение Договора о предоставлении бюджетного кредита на пополнение остатков средств</t>
  </si>
  <si>
    <t>Отношение объема расходов на обслуживание муниципального долга к годовому объему расходов бюджета города, за исключением объема расходов, которые осуществляются за счет субвенций, предоставляемых из бюджетов бюджетной системы Российской Федерации</t>
  </si>
  <si>
    <t xml:space="preserve">Объем просроченной задолженности по долговым обязательствам МО ГО "Сыктывкар"
</t>
  </si>
  <si>
    <t>да/нет</t>
  </si>
  <si>
    <t>да</t>
  </si>
  <si>
    <t>не более 3,5</t>
  </si>
  <si>
    <t>Задача 2.1. Эффективное управление муниципальным долгом</t>
  </si>
  <si>
    <t xml:space="preserve">Оптимизация объемов привлечения кредитных ресурсов в бюджет МО ГО "Сыктывкар"
</t>
  </si>
  <si>
    <t>Основное мероприятие 2.1.2.</t>
  </si>
  <si>
    <t xml:space="preserve">Диверсификация муниципального долга МО ГО "Сыктывкар"
</t>
  </si>
  <si>
    <t>Основное мероприятие 2.1.3.</t>
  </si>
  <si>
    <t>Исполнение обязательств по расходам на обслуживание муниципального долга</t>
  </si>
  <si>
    <t>Результаты</t>
  </si>
  <si>
    <t>Проблемы, возникшие в ходе реализации мероприятия</t>
  </si>
  <si>
    <t>запланированные</t>
  </si>
  <si>
    <t>достигнутые</t>
  </si>
  <si>
    <t>Повышение количества финансово грамотных граждан различных целевых групп населения</t>
  </si>
  <si>
    <t>Целевой индикатор (показатель) (наименование)</t>
  </si>
  <si>
    <t>(тыс.руб.)</t>
  </si>
  <si>
    <t>Начальник отдела методологии бюджетного процесса Губаренко И.С.</t>
  </si>
  <si>
    <t>Подпрограмма 3 "Обеспечение создания условий для реализации муниципальной программы"</t>
  </si>
  <si>
    <t>№ п/п</t>
  </si>
  <si>
    <t xml:space="preserve">Постановление администрации МО ГО "Сыктывкар" "О внесении изменений в постановление администрации МО ГО "Сыктывкар" от 25.12.2019 № 12/3851"
</t>
  </si>
  <si>
    <t>-</t>
  </si>
  <si>
    <t>Заведующий отделом фонда и управления имуществом Комитета по управлению муниципальным имуществом администрации МО ГО "Сыктывкар" Шумайлова М.В., заведующий отделом по управлению муниципальным имуществом и землепользованию администрации Эжвинского района Котельникова Е.Н.</t>
  </si>
  <si>
    <t>Председатель Комитета по управлению муниципальным имуществом администрации МО ГО "Сыктывкар" Янчук И.Н., заведующий контрольно-правовым отделом администрации Эжвинского района МО ГО "Сыктывкар" Брызгунова О.Ф.</t>
  </si>
  <si>
    <t xml:space="preserve">
Подпрограмма 1 "Управление муниципальными финансами"
</t>
  </si>
  <si>
    <t xml:space="preserve">
Задача 1.1. Обеспечение сбалансированности бюджета МО ГО "Сыктывкар" и повышения эффективности организации бюджетного процесса
</t>
  </si>
  <si>
    <t xml:space="preserve">
Задача 1.2. Обеспечение поступления налоговых и неналоговых доходов бюджета МО ГО "Сыктывкар"
</t>
  </si>
  <si>
    <t xml:space="preserve">
Подпрограмма 3 "Обеспечение создания условий для реализации муниципальной программы"
</t>
  </si>
  <si>
    <t xml:space="preserve">
Задача 3.1. Обеспечение на муниципальном уровне управления реализацией мероприятий муниципальной программы
</t>
  </si>
  <si>
    <t>Задача 1.1. Обеспечение сбалансированности бюджета МО ГО "Сыктывкар" и повышения эффективности организации бюджетного процесса</t>
  </si>
  <si>
    <t>Задача 3.1. Обеспечение на муниципальном уровне управления реализацией мероприятий муниципальной программы</t>
  </si>
  <si>
    <t xml:space="preserve">факт </t>
  </si>
  <si>
    <t>в установленные сроки (согласно утвержденным правовым актам)</t>
  </si>
  <si>
    <t>ежемесячно (ежеквартально)</t>
  </si>
  <si>
    <t>ежемесячно</t>
  </si>
  <si>
    <t>в течение года (при необходимости)</t>
  </si>
  <si>
    <t>в регламентированные сроки</t>
  </si>
  <si>
    <t>в течение года</t>
  </si>
  <si>
    <t>ежеквартально - до 5 числа месяца, следующего за отчетным кварталом</t>
  </si>
  <si>
    <t>по мере поступления заявлений</t>
  </si>
  <si>
    <t>согласно графику проверок на год</t>
  </si>
  <si>
    <t>Превышение значения фактического показателя от планового обусловлено перераспределением резервных средств на программные мероприятия.</t>
  </si>
  <si>
    <t xml:space="preserve">Показатель незначительно превысил плановое значение за счет проведения дополнительных мероприятий по инвентаризации, таких как выявление фактического наличия объектов имущества, полных и достоверных сведений о них в рамках инвентаризации,получение документации для регистрации права муниципальной собственности.
</t>
  </si>
  <si>
    <t xml:space="preserve">Информация
о расходах федерального бюджета Российской Федерации, республиканского бюджета Республики Коми, местного бюджета МО ГО "Сыктывкар", внебюджетных источников на реализацию целей муниципальной программы
</t>
  </si>
  <si>
    <t>Приложение № 3</t>
  </si>
  <si>
    <t>Приложение № 4</t>
  </si>
  <si>
    <t>Приложение № 2</t>
  </si>
  <si>
    <t>Приложение № 1</t>
  </si>
  <si>
    <t xml:space="preserve">от 13.02.2025 № 2/546
</t>
  </si>
  <si>
    <t>от 15.10.2025 № 10/4210</t>
  </si>
  <si>
    <r>
      <t xml:space="preserve">Приведение муниципальной программы в соответствие с решением Совета МО ГО "Сыктывкар" </t>
    </r>
    <r>
      <rPr>
        <sz val="11"/>
        <color indexed="8"/>
        <rFont val="Times New Roman"/>
        <family val="1"/>
        <charset val="204"/>
      </rPr>
      <t xml:space="preserve">от 15.12.2024 № 35/2024-512 "О бюджете муниципального образования городского округа "Сыктывкар" на 2025 год и плановый период 2026 и 2027 годов", а также в соответствии со сводной бюджетной росписью по состоянию на  31.12.2024 </t>
    </r>
  </si>
  <si>
    <t>Уточнение соисполнителей муниципальной программы и приведения показателей муниципальной программы в соответствии с показателями сводной бюджетной росписи на текущую дату</t>
  </si>
  <si>
    <t>не более 52</t>
  </si>
  <si>
    <t>не более 9,7</t>
  </si>
  <si>
    <t>Доля главных администраторов средств бюджета МО ГО "Сыктывкар", имеющих итоговую оценку качества финансового менеджмента более 70 баллов, в общем количестве главных администраторов средств бюджета МО ГО "Сыктывкар"</t>
  </si>
  <si>
    <t>от 59,0 и более</t>
  </si>
  <si>
    <t xml:space="preserve">
Задача 1.3. Повышение качества финансового менеджмента главных администраторов средств бюджета МО ГО "Сыктывкар"
</t>
  </si>
  <si>
    <t xml:space="preserve">
Подпрограмма 2 "Управление муниципальным долгом"
</t>
  </si>
  <si>
    <t>Утверждено в бюджете на 1 января 2025 года</t>
  </si>
  <si>
    <t>Сводная бюджетная роспись на 31.12.2025</t>
  </si>
  <si>
    <t>Заместитель начальника Департамента финансов Мательская Н.А.</t>
  </si>
  <si>
    <t>Мероприятие 1.1.1.1. Определение основных направлений бюджетной и налоговой политики</t>
  </si>
  <si>
    <t>Контрольное событие 1. Разработано и согласовано постановление администрации МО ГО "Сыктывкар" "Об основных направлениях бюджетной и налоговой политики МО ГО "Сыктывкар" на 2026 год и на плановый период 2027 и 2028 годов"</t>
  </si>
  <si>
    <t>Мероприятие 1.1.1.2. Актуализация муниципальных правовых актов, связанных с организацией долгосрочного и текущего бюджетного планирования в МО ГО "Сыктывкар"</t>
  </si>
  <si>
    <t>Контрольное событие 2. Утверждены (актуализированы) муниципальные правовые акты, связанные с организацией долгосрочного и текущего бюджетного планирования в МО ГО "Сыктывкар"</t>
  </si>
  <si>
    <t>Заместитель начальника сводно-аналитического отдела Корнюхов А.В., начальник отдела методологии бюджетного процесса Губаренко И.С.</t>
  </si>
  <si>
    <t>Основное мероприятие 1.1.2. Организация и обеспечение исполнения бюджета МО ГО "Сыктывкар", ведение бюджетного учета, формирование бюджетной отчетности</t>
  </si>
  <si>
    <t>Мероприятие 1.1.2.1. Организация и обеспечение исполнения бюджета МО ГО "Сыктывкар", формирование проекта бюджета на очередной финансовый год и плановый период</t>
  </si>
  <si>
    <t>Контрольное событие 3. Подготовлен и представлен в Совет МО ГО "Сыктывкар" проект решения Совета МО ГО "Сыктывкар" "О бюджете МО ГО "Сыктывкар" на 2026 год и на плановый период 2027 и 2028 годов"</t>
  </si>
  <si>
    <t>Заместитель начальника сводно-аналитического отдела Корнюхов А.В.</t>
  </si>
  <si>
    <t>Контрольное событие 4. Подготовлены и предоставлены в Совет МО ГО "Сыктывкар" проекты решений по внесению изменений в решение Совета МО ГО "Сыктывкар" "О бюджете МО ГО "Сыктывкар" на 2025 год и на плановый период 2026 и 2027 годов"</t>
  </si>
  <si>
    <t>Контрольное событие 5. Осуществлено составление и ведение сводной бюджетной росписи МО ГО "Сыктывкар" в установленном порядке</t>
  </si>
  <si>
    <t>Контрольное событие 6. Осуществлено утверждение и ведение кассового плана исполнения бюджета МО ГО "Сыктывкар" в установленном порядке</t>
  </si>
  <si>
    <t>Мероприятие 1.1.2.2. Ведение бюджетного учета, формирование бюджетной отчетности и отчета об исполнении бюджета МО ГО "Сыктывкар"</t>
  </si>
  <si>
    <t>Контрольное событие 7. Осуществлено составление месячной, квартальной, годовой бюджетной отчетности об исполнении бюджета МО ГО "Сыктывкар" на основании бюджетной отчетности, представленной главными распорядителями бюджетных средств МО ГО "Сыктывкар"</t>
  </si>
  <si>
    <t>Контрольное событие 8. Сформированы сведения о просроченной кредиторской задолженности</t>
  </si>
  <si>
    <t>Контрольное событие 9. Сформирован и представлен в Совет МО ГО "Сыктывкар" проект решения Совета МО ГО "Сыктывкар" "Об утверждении отчета об исполнении бюджета МО ГО "Сыктывкар" за 2024 год"</t>
  </si>
  <si>
    <t>Основное мероприятие 1.1.3. Информационно-техническое сопровождение и обеспечение текущих процессов составления и исполнения бюджета МО ГО "Сыктывкар", ведения бухгалтерского учета и формирования отчетности</t>
  </si>
  <si>
    <t>Мероприятие 1.1.3.1. Приобретение информационно-технического оборудования, запасных частей, расходных материалов, связанных с обеспечением текущих процессов составления и исполнения бюджета МО ГО "Сыктывкар", ведения бухгалтерского учета и формирования отчетности</t>
  </si>
  <si>
    <t>Основное мероприятие 1.1.4. Повышение доступности финансовой информации</t>
  </si>
  <si>
    <t>Мероприятие 1.1.4.1. Обеспечение доступности сведений о бюджете</t>
  </si>
  <si>
    <t>Контрольное событие 12. Проведены публичные слушания и общественная (публичная независимая) экспертиза проекта решения Совета МО ГО "Сыктывкар" "Об утверждении отчета об исполнении бюджета МО ГО "Сыктывкар" за 2024 год"</t>
  </si>
  <si>
    <t>Контрольное событие 13. Проведены публичные слушания и общественная (публичная независимая) экспертиза проекта решения Совета МО ГО "Сыктывкар" "О бюджете МО ГО "Сыктывкар" на 2026 год и плановый период 2027 и 2028 годов"</t>
  </si>
  <si>
    <t>Контрольное событие 14. Сформированы и размещены на официальном сайте администрации МО ГО "Сыктывкар" в сети Интернет брошюры "Бюджет для граждан"</t>
  </si>
  <si>
    <t>Мероприятие 1.1.4.2. Содействие созданию на территории МО ГО "Сыктывкар" систематизированного процесса повышения финансовой грамотности населения</t>
  </si>
  <si>
    <t>Контрольное событие 15. Размещены информационные сообщения для граждан о проведении мероприятий по повышению уровня финансовой грамотности на официальном сайте администрации МО ГО "Сыктывкар" (сыктывкар.рф)</t>
  </si>
  <si>
    <t>Контрольное событие 16. Принято участие в региональных (межрегиональных) мероприятиях по взаимодействию финансовых, банковских, правоохранительных, образовательных и прочих институтов в области финансового просвещения населения</t>
  </si>
  <si>
    <t>Основное мероприятие 1.2.1. Управление, распоряжение и использование муниципального имущества МО ГО "Сыктывкар" (за исключением земельных участков)</t>
  </si>
  <si>
    <t>Мероприятие 1.2.1.1. Проведение комплекса мероприятий по регистрации права собственности на муниципальное имущество, учет и актуализация реестра МО ГО "Сыктывкар"</t>
  </si>
  <si>
    <t>Председатель Комитета по управлению муниципальным имуществом администрации МОГО "Сыктывкар" Янчук И.Н., заведующий отделом по управлению муниципальным имуществом и землепользованию администрации Эжвинского района Котельникова Е.Н.</t>
  </si>
  <si>
    <t>Контрольное событие 17. Сформированы ежеквартальные отчеты по результатам проведения сплошной инвентаризации</t>
  </si>
  <si>
    <t>Контрольное событие 18. Осуществлена постановка на учет имущества в качестве бесхозяйного</t>
  </si>
  <si>
    <t>Заведующий отделом фонда и управления имуществом Комитета по управлению муниципальным имуществом администрации МО ГО "Сыктывкар" Шумайлова М.В., заведующий сектором муниципальной собственности Комитета по управлению муниципальным имуществом администрации МО ГО "Сыктывкар" Корнилюк О.В., заведующий отделом по управлению муниципальным имуществом и землепользованию администрации Эжвинского района МО ГО "Сыктывкар" Котельникова Е.Н.</t>
  </si>
  <si>
    <t>Контрольное событие 19. Подготовлен пакет документов для государственной регистрации права муниципальной собственности на недвижимое имущество МО ГО "Сыктывкар". Внесены изменения в реестр муниципальной собственности</t>
  </si>
  <si>
    <t>Заведующий отделом фонда и управления имуществом Комитета по управлению муниципальным имуществом администрации МО ГО "Сыктывкар" Шумайлова М.В., заведующий сектором муниципальной собственности Комитета по управлению муниципальным имуществом администрации МО ГО "Сыктывкар" Корнилюк О.В., заведующий отделом по управлению муниципальным имуществом и землепользованию администрации Эжвинского района Котельникова Е.Н.</t>
  </si>
  <si>
    <t>Мероприятие 1.2.1.2. Управление и распоряжение имуществом МО ГО "Сыктывкар"</t>
  </si>
  <si>
    <t>Контрольное событие 20. Осуществлена оценка муниципального имущества</t>
  </si>
  <si>
    <t>Контрольное событие 21. Реализован прогнозный план (программа) приватизации муниципального имущества МО ГО "Сыктывкар" на 2025 год, утвержденный решением Совета МО ГО "Сыктывкар" от 05.12.2024 N 35/2024-496, приняты решения об условиях приватизации и проведены процедуры определенным в решении способом</t>
  </si>
  <si>
    <t>Заместитель председателя Комитета по управлению муниципальным имуществом администрации МОГО "Сыктывкар" Чупрова Ю.В., заведующий отделом по управлению муниципальным имуществом и землепользованию администрации Эжвинского района Котельникова Е.Н.</t>
  </si>
  <si>
    <t>Контрольное событие 22. Разработаны и приняты решения относительно вариантов использования муниципального имущества (аренда, безвозмездное пользование, залог, закрепление в оперативное управление, хозяйственное ведение и иное)</t>
  </si>
  <si>
    <t>Заместитель председателя Комитета по управлению муниципальным имуществом администрации МОГО "Сыктывкар" Чупрова Ю.В., Заведующий отделом арендных отношений и приватизации жилья Комитета по управлению муниципальным имуществом администрации МО ГО "Сыктывкар" Роговая Е.А., заведующий отделом по управлению муниципальным имуществом и землепользованию администрации Эжвинского района Котельникова Е.Н.</t>
  </si>
  <si>
    <t>Контрольное событие 23. Оформлена передача имущества из/в различные уровни собственности</t>
  </si>
  <si>
    <t>Заведующий сектором учета муниципальной собственности Комитета по управлению муниципальным имуществом администрации МО ГО "Сыктывкар" Корнилюк О.В., заведующий отделом по управлению муниципальным имуществом и землепользованию администрации Эжвинского района МО ГО "Сыктывкар" Котельникова Е.Н.</t>
  </si>
  <si>
    <t>Контрольное событие 24. Осуществлены плановые и внеплановые проверки использования муниципального имущества</t>
  </si>
  <si>
    <t>Заведующий отделом арендных отношений и приватизации жилья Комитета по управлению муниципальным имуществом администрации МО ГО "Сыктывкар" Роговая Е.А., заведующий отделом фонда и управления имуществом Комитета по управлению муниципальным имуществом администрации МО ГО "Сыктывкар" Шумайлова М.В., заведующий отделом по управлению муниципальным имуществом и землепользованию администрации Эжвинского района Котельникова Е.Н.</t>
  </si>
  <si>
    <t>Контрольное событие 25. Организованы мероприятия по сносу неиспользуемых объектов муниципальной собственности</t>
  </si>
  <si>
    <t>Заведующий отделом фонда и управления имуществом Комитета по управлению муниципальным имуществом администрации МО ГО "Сыктывкар" Шумайлова М.В., заведующий отделом районного хозяйства администрации Эжвинского района Симоненко Л.А.</t>
  </si>
  <si>
    <t>Мероприятие 1.2.1.3. Осуществлен контроль и анализ поступления в бюджет МО ГО "Сыктывкар" неналоговых доходов от использования муниципального имущества</t>
  </si>
  <si>
    <t>Заведующий отделом арендных отношений и приватизации жилья Комитета по управлению муниципальным имуществом администрации МО ГО "Сыктывкар" Роговая Е.А.</t>
  </si>
  <si>
    <t>Заведующий отделом арендных отношений и приватизации жилья Комитета по управлению муниципальным имуществом администрации МО ГО "Сыктывкар" Роговая Е.А., заведующий отделом финансового и бухгалтерского учета администрации Эжвинского района МО ГО "Сыктывкар" Меледина Е.В.</t>
  </si>
  <si>
    <t>Мероприятие 1.2.1.4. Защита имущественных прав и законных интересов МО ГО "Сыктывкар"</t>
  </si>
  <si>
    <t>Основное мероприятие 1.2.2. Увеличение доли налоговых и неналоговых доходов местного бюджета в общем объеме собственных доходов бюджета муниципального образования</t>
  </si>
  <si>
    <t>Мероприятие 1.2.2.1. Проведение мероприятий по увеличению объема налоговых и неналоговых доходов бюджета</t>
  </si>
  <si>
    <t>Мероприятие 1.2.2.2. Проведение мероприятий по взысканию задолженности в бюджет по налоговым и неналоговым доходам</t>
  </si>
  <si>
    <t>Основное мероприятие 1.3.1. Методологическое обеспечение в сфере управления муниципальными финансами МО ГО "Сыктывкар"</t>
  </si>
  <si>
    <t>Мероприятие 1.3.1.1. Разработка (при необходимости) и актуализация перечня и кодов целевых статей расходов бюджетов, применяемых при формировании бюджета МО ГО "Сыктывкар"</t>
  </si>
  <si>
    <t>Мероприятие 1.3.1.2. Проведение совещаний, рабочих встреч, индивидуальных консультаций с главными распорядителями бюджетных средств и главными администраторами средств бюджета МО ГО "Сыктывкар" по вопросам, связанным с бюджетным процессом</t>
  </si>
  <si>
    <t>Основное мероприятие 1.3.2. Мониторинг качества финансового менеджмента в отношении главных администраторов средств бюджета МО ГО "Сыктывкар"</t>
  </si>
  <si>
    <t>Мероприятие 1.3.2.1. Сбор необходимой информации и осуществление мониторинга качества финансового менеджмента в отношении главных администраторов средств бюджета МО ГО "Сыктывкар"</t>
  </si>
  <si>
    <t>Основное мероприятие 2.1.1. Оптимизация объемов привлечения кредитных ресурсов в бюджет МО ГО "Сыктывкар"</t>
  </si>
  <si>
    <t>Мероприятие 2.1.1.1. Обеспечение осуществления оптимального объема муниципальных заимствований</t>
  </si>
  <si>
    <t>Основное мероприятие 2.1.2. Диверсификация муниципального долга МО ГО "Сыктывкар"</t>
  </si>
  <si>
    <t>Мероприятие 2.1.2.1 Осуществление досрочного погашения заемных средств в течение финансового года при наличии финансовых возможностей бюджета</t>
  </si>
  <si>
    <t>Мероприятие 2.1.3.1. Своевременное осуществление платежей по расходам на обслуживание муниципального долга в течение финансового года</t>
  </si>
  <si>
    <t>Основное мероприятие 3.1.1. Обеспечение функций муниципальных органов, в том числе территориальных органов</t>
  </si>
  <si>
    <t>Начальник отдела бюджетного учета и отчетности Медведева В.Н., заведующий отделом финансово-экономической работы и бухгалтерского учета Сидоров Р.В.</t>
  </si>
  <si>
    <t>Основное мероприятие 3.1.2. Реализация прочих функций, связанных с муниципальным управлением</t>
  </si>
  <si>
    <t>Основное мероприятие 1.1.1. Организация долгосрочного и текущего бюджетного планирования в МО ГО "Сыктывкар"</t>
  </si>
  <si>
    <t>Осуществление долгосрочного и текущего бюджетного планирования в МО ГО "Сыктывкар"</t>
  </si>
  <si>
    <t>Соответствие бюджетной и налоговой политики МО ГО "Сыктывкар" требованиям Стратегии социально-экономического развития МО ГО "Сыктывкар"</t>
  </si>
  <si>
    <t>Соответствие процессов долгосрочного и текущего бюджетного планирования в МО ГО "Сыктывкар" бюджетному законодательству и бюджетной политике МО ГО "Сыктывкар"</t>
  </si>
  <si>
    <t>Организация и обеспечение исполнения бюджета в рамках бюджетного законодательства, обеспечение формирования качественной и своевременной сдачи бюджетной отчетности</t>
  </si>
  <si>
    <t>Заместитель начальника Департамента финансов Данилова Н.Н., заместитель начальника Департамента финансов Мательская Н.А.</t>
  </si>
  <si>
    <t>Организация и обеспечение исполнения бюджета в рамках бюджетного законодательства</t>
  </si>
  <si>
    <t>Ведение бюджетного учета, формирование бюджетной отчетности и отчета об исполнении бюджета МО ГО "Сыктывкар"</t>
  </si>
  <si>
    <t>Обеспечение бесперебойного процесса составления и исполнения бюджета МО ГО "Сыктывкар", ведения бухгалтерского учета и формирования отчетности</t>
  </si>
  <si>
    <t>Наличие необходимых информационно-технических средств для обеспечения бесперебойного процесса составления и исполнения бюджета МО ГО "Сыктывкар", ведения бухгалтерского учета и формирования отчетности</t>
  </si>
  <si>
    <t>Контрольное событие 10. Осуществлены процедуры закупки информационно-технического оборудования, запасных частей, расходных материалов, связанных с обеспечением текущих процессов составления и исполнения бюджета МО ГО "Сыктывкар", ведения бухгалтерского учета и формирования отчетности, в соответствии с Федеральным законом "О контрактной системе в сфере закупок товаров, работ, услуг для обеспечения государственных и муниципальных нужд" от 05.04.2013 N 44-ФЗ</t>
  </si>
  <si>
    <t>Контрольное событие 11. Приобретены информационно-техническое оборудование, запасные части, расходные материалы, связанные с обеспечением текущих процессов составления и исполнения бюджета МО ГО "Сыктывкар", ведения бухгалтерского учета и формирования отчетности, в соответствии с Федеральным законом "О контрактной системе в сфере закупок товаров, работ, услуг для обеспечения государственных и муниципальных нужд" от 05.04.2013 N 44-ФЗ</t>
  </si>
  <si>
    <t>Обеспечение доступности и прозрачности финансовой информации, в том числе в доступной для граждан форме</t>
  </si>
  <si>
    <t>Размещение в сети Интернет и средствах массовой информации муниципальных правовых актов в сфере финансовой политики, предоставление информации о бюджете в доступной для граждан форме, проведение публичных слушаний и общественной (публичной независимой) экспертизы</t>
  </si>
  <si>
    <t>Председатель Комитета по управлению муниципальным имуществом администрации МО ГО "Сыктывкар" Янчук И.Н., Руководитель администрации Эжвинского района МО ГО "Сыктывкар" Воронин С.В., начальник управления архитектуры, городского строительства и землепользования администрации МО ГО "Сыктывкар" Мартынова Е.В.</t>
  </si>
  <si>
    <t>Эффективное управление, распоряжение и использование муниципального имущества, мониторинг за своевременным поступлением неналоговых доходов в бюджет МО ГО "Сыктывкар"</t>
  </si>
  <si>
    <t>Выявление фактического наличия объектов имущества, полных и достоверных сведений о них в рамках инвентаризации. Получение документации, для регистрации права муниципальной собственности</t>
  </si>
  <si>
    <t>Председатель Комитета по управлению муниципальным имуществом администрации МОГО "Сыктывкар" Янчук И.Н., заведующий отделом по управлению муниципальным имуществом и землепользованию администрации Эжвинского района Котельникова Е.Н., начальник управления архитектуры, городского строительства и землепользования администрации МО ГО "Сыктывкар" Мартынова Е.В.</t>
  </si>
  <si>
    <t>Принятие эффективных управленческих решений по распоряжению имуществом в целях увеличения неналоговых доходов и снижение расходов бюджета МО ГО "Сыктывкар". Максимальное вовлечение муниципального имущества в экономический оборот</t>
  </si>
  <si>
    <t>Контрольное событие 26. Выполнен натурный осмотр и подготовлена рабочая и сметная документация по ликвидации объекта "Канализационно-насосная станция и напорный канколлектор N 9 в мкр. ЛДК м. Лесозавод г. Сыктывкара"</t>
  </si>
  <si>
    <t>Начальник управления архитектуры, городского строительства и землепользования администрации МО ГО "Сыктывкар" Мартынова Е.В.</t>
  </si>
  <si>
    <t>Мониторинг за своевременным поступлением доходов в бюджет МО ГО "Сыктывкар", снижение задолженности по неналоговым доходам</t>
  </si>
  <si>
    <t>Контрольное событие 27. Осуществлено перечисление в бюджет МО ГО "Сыктывкар" части прибыли, остающейся после уплаты налогов и иных обязательных платежей, муниципальными предприятиями</t>
  </si>
  <si>
    <t>Контрольное событие 28. Осуществлено перечисление в бюджет МО ГО "Сыктывкар" дивидендов организациями, доли уставного капитала которых принадлежат МО ГО "Сыктывкар"</t>
  </si>
  <si>
    <t>Контрольное событие 29. Осуществлены закупки и заключен контракт на оказание услуг по начислению, сбору, взысканию и перечислению платы за пользование жилым помещением (платы за наем) в бюджет МО ГО "Сыктывкар", а также по ведению и сопровождению лицевых счетов нанимателей в многоквартирных домах муниципального жилищного фонда</t>
  </si>
  <si>
    <t>Контрольное событие 30. Осуществлено составление и корректировка кассового плана по доходам</t>
  </si>
  <si>
    <t>Ежемесячно</t>
  </si>
  <si>
    <t>Реализация законодательства РФ и РК в сфере имущественных отношений; защита права собственности МО ГО "Сыктывкар" в судах различной инстанции</t>
  </si>
  <si>
    <t>Контрольное событие 31. Осуществлена претензионно-исковая работа, представлены интересы в судебных органах, осуществлен контроль за исполнительным производством</t>
  </si>
  <si>
    <t>Увеличение доли налоговых и неналоговых доходов местного бюджета в общем объеме собственных доходов бюджета муниципального образования</t>
  </si>
  <si>
    <t>Увеличение объема налоговых и неналоговых доходов бюджета</t>
  </si>
  <si>
    <t>Контрольное событие 32. Осуществлены организация и проведение рабочих встреч с главными администраторами доходов по вопросам увеличения налоговых и неналоговых доходов бюджета</t>
  </si>
  <si>
    <t>Увеличение поступлений в бюджет за счет взыскания задолженности</t>
  </si>
  <si>
    <t>Контрольное событие 33. Проведены заседания Комиссий по ликвидации задолженности по выплате заработной платы, платежам в бюджетные и внебюджетные фонды и легализации трудовых отношений</t>
  </si>
  <si>
    <t>Контрольное событие 34. Разработано и утверждено постановление администрации МО ГО "Сыктывкар" о снижении задолженности по неналоговым доходам бюджета МО ГО "Сыктывкар"</t>
  </si>
  <si>
    <t>Создание и совершенствование правовых и организационных условий для внедрения в практику бюджетного процесса эффективного финансового менеджмента</t>
  </si>
  <si>
    <t>Соответствие муниципальных правовых актов МО ГО "Сыктывкар" проводимой бюджетной политике</t>
  </si>
  <si>
    <t>Контрольное событие 35. Разработано (при необходимости), актуализировано распоряжение Департамента финансов администрации МО ГО "Сыктывкар" об утверждении перечня и коды целевых статей расходов бюджетов, применяемых при формировании бюджета МО ГО "Сыктывкар"</t>
  </si>
  <si>
    <t>Своевременное исполнение нововведений в бюджетное законодательство</t>
  </si>
  <si>
    <t>Контрольное событие 36. Проведены совещания с главными распорядителями бюджетных средств и главными администраторами средств бюджета МО ГО "Сыктывкар" по вопросам, связанным с бюджетным процессом</t>
  </si>
  <si>
    <t>Стимулирование главных администраторов средств бюджета МО ГО "Сыктывкар" к повышению качества осуществляемого ими финансового менеджмента</t>
  </si>
  <si>
    <t>Анализ и проверка информации, представленной главными администраторами средств бюджета МО ГО "Сыктывкар", ранжирование результатов</t>
  </si>
  <si>
    <t>Контрольное событие 37. Подведены результаты мониторинга качества финансового менеджмента в отношении главных администраторов средств бюджета МО ГО "Сыктывкар" за 2024 год</t>
  </si>
  <si>
    <t>Сдерживание роста (сокращение) объема муниципального долга</t>
  </si>
  <si>
    <t>Оптимизация объема муниципальных заимствований</t>
  </si>
  <si>
    <t>Контрольное событие 38. Осуществлены муниципальные заимствования в объемах, не превышающих сумму, необходимую на финансирование дефицита бюджета и (или) погашение долговых обязательств</t>
  </si>
  <si>
    <t>Минимизация расходов на обслуживание муниципального долга за счет привлечения муниципальных заимствований на более выгодных условиях</t>
  </si>
  <si>
    <t>Сокращение объема муниципального долга</t>
  </si>
  <si>
    <t>Контрольное событие 39. Подготовлены уведомления о досрочном погашении долговых обязательств и формирование соответствующих платежных поручений при наличии финансовых возможностей бюджета в течение финансового года</t>
  </si>
  <si>
    <t>Сокращение нагрузки на бюджет в части платежей по погашению и обслуживанию муниципального долга, сохранение высокого уровня долговой устойчивости МО ГО "Сыктывкар"</t>
  </si>
  <si>
    <t>Сокращение расходов на обслуживание муниципального долга</t>
  </si>
  <si>
    <t>Контрольное событие 40. Сформированы платежные поручения по расходам на обслуживание муниципального долга в течение финансового года</t>
  </si>
  <si>
    <t>Исполнение контрольных мероприятий муниципальной программы в сроки, установленные планом реализации муниципальной программы</t>
  </si>
  <si>
    <t>Перечисление налоговых платежей в полном объеме и в установленные законодательством сроки</t>
  </si>
  <si>
    <t>Наименование основного мероприятия, мероприятия, контрольного события</t>
  </si>
  <si>
    <t>Плановый срок в отчетном году</t>
  </si>
  <si>
    <t>начала реализации</t>
  </si>
  <si>
    <t>окончания реализации</t>
  </si>
  <si>
    <t>Фактический срок в отчетном году</t>
  </si>
  <si>
    <t>Задача 1.2. Обеспечение поступления налоговых и неналоговых доходов бюджета МО ГО "Сыктывкар"</t>
  </si>
  <si>
    <t>1.3. Повышение качества финансового менеджмента главных администраторов средств бюджета МО ГО "Сыктывкар"</t>
  </si>
  <si>
    <t xml:space="preserve">Сведения о внесенных в муниципальную программу МО ГО «Сыктывкар» 
«Финансы и муниципальный долг» изменениях  по состоянию на 31.12.2025
</t>
  </si>
  <si>
    <t>нет</t>
  </si>
  <si>
    <t>на снижение</t>
  </si>
  <si>
    <t xml:space="preserve">По итогам 2024 года все главные администраторы средств бюджета МО ГО «Сыктывкар» имеют итоговую оценку качества финансового менеджмента более 70 баллов. </t>
  </si>
  <si>
    <t>Исполнение бюджета МО ГО "Сыктывкар" за 2025 сложилось с превышением расходов над доходами в сумме 420,2 млн.рублей. Снижение значения обусловлено более высокими  темпами роста доходов бюджета (23,8% к первоначально запланированным значениям) относительно расходов бюджета (22,1% к первоначально запланированным значениям).</t>
  </si>
  <si>
    <t xml:space="preserve">без динамики
</t>
  </si>
  <si>
    <t>Достигнуты.
Проведен анализ и проверка информации, представленной главными администраторами средств бюджета МО ГО "Сыктывкар",  с ранжированием результатов.</t>
  </si>
  <si>
    <t>14.03.2025, 03.06.2025, 01.11.2025, 04.12.2025, 24.12.2025</t>
  </si>
  <si>
    <t>31.03.2025, 19.06.2025, 18.11.2025, 11.12.2025, 24.12.2025</t>
  </si>
  <si>
    <t>Достигнуты.
Бюджетное планирование осуществлялось в соответствии с утвержденными методиками и порядками.
Подготовлены и представлены в Совет МО ГО "Сыктывкар" 5 проектов решения по внесению изменений в решение Совета МО ГО "Сыктывкар" "О бюджете МО ГО "Сыктывкар" на 2025 год и на плановый период 2026 и 2027 годов". 
Составление и ведение сводной бюджетной росписи МО ГО "Сыктывкар" осуществлено в установленном порядке с соблюдением сроков.</t>
  </si>
  <si>
    <t>Фактический показатель в размере 38,3% не превышает установленный плановый показатель.</t>
  </si>
  <si>
    <t>на рост</t>
  </si>
  <si>
    <t>Оптимальный режим муниципальных заимствований с учетом привлечения в 2025 году бюджетного кредита на пополнение остатков средств на едином счете местного бюджета, а также активное привлечение остатков средств муниципальных учреждений обеспечило экономию бюджетных средств на обслуживание муниципального долга.</t>
  </si>
  <si>
    <t>14.01.2025, 31.01.2025, 12.02.2025, 28.02.2025, 13.03.2025, 28.03.2025, 10.04.2025, 25.04.2025, 14.05.2025, 30.05.2025, 10.06.2025, 27.06.2025, 09.07.2025, 25.07.2025, 12.08.2025, 29.08.2025, 10.09.2025, 26.09.2025, 14.10.2025, 31.10.2025, 12.11.2025, 28.11.2025, 12.12.2025, 26.12.2025</t>
  </si>
  <si>
    <t>Достигнуты.                                                                                                                                                                       Без учета объема поступлений доходов отчетного финансового года, зачисленных в местный бюджет после последнего рабочего дня отчетного финансового года, в том числе в порядке проведения заключительных оборотов, объем муниципальных заимствований соответствует требованиям ст.106 БК РФ.</t>
  </si>
  <si>
    <t xml:space="preserve">Достигнуты.
За 2025 год привлечено муниципальных заимствований в размере 4 933,4 млн. руб., из них: 3 927,4 млн. руб. коммерческие кредиты, 1 006,0 млн. руб. бюджетные кредиты на пополнение остатка средств на едином счете бюджета. Объем муниципального долга на 01.01.2026 составил 2 157,4 млн. руб., что на 108,1 млн. руб (или на 4,8%) меньше верхнего предела долга, установленного в размере 2 265,5 млн. руб. на 01.01.2026.  
</t>
  </si>
  <si>
    <t>Достигнуты. 
За 2025 год отсутствует просроченная задолженность по долговым обязательствам МО ГО "Сыктывкар"  (в части муниципального долга).</t>
  </si>
  <si>
    <t>03.09.2025, 07.10.2025</t>
  </si>
  <si>
    <t>03.02.2025, 10.02.2025, 11.02.2025, 19.02.2025, 21.02.2025, 24.02.2025, 26.02.2025, 01.08.2025, 04.08.2025, 19.08.2025, 25.08.2025, 26.08.2025, 27.08.2025, 10.09.2025, 23.09.2025, 24.09.2025, 25.09.2025, 01.10.2025, 22.10.2025, 23.10.2025, 24.10.2025, 27.10.2025, 17.11.2025, 18.11.2025, 24.11.2025, 25.11.2025, 03.12.2025, 16.12.2025, 18.12.2025, 19.12.2025, 22.12.2025, 23.12.2025, 25.12.2025, 26.12.2025, 29.30.2025, 30.12.2025 - осуществлены заимствования в коммерческих банках; 05.03.2025 - предоставлен бюджетный кредит УФК по Республике Коми на пополнение остатка средств на едином счете бюджета.</t>
  </si>
  <si>
    <t>Достигнуты.
За 2025 год осуществлено погашение заемных средств в размере 4 482,5 млн.руб., из них: 3 375,0 млн.руб. коммерческие кредиты, 1 006,0 млн.руб. кредит Федерального казначейства по РК, 101,5 млн.руб. бюджетные кредиты Министерства финансов РК. Подготовлено 37 уведомлений о досрочном погашении долговых обязательств и осуществлено досрочное погашение заемных средств в коммерческие банки  и погашение кредита Федерального казначейства по РК.</t>
  </si>
  <si>
    <t>13.01.2025, 14.01.2025, 20.01.2025, 05.02.2025, 06.02.2025, 13.02.2025, 05.03.2025, 06.03.2025, 07.03.2025, 10.03.2025, 11.03.2024, 31.03.2025, 01.04.2025, 07.04.2025, 08.04.2025, 10.04.2025, 11.04.2025, 17.04.2025, 06.05.2025, 07.05.2025, 15.05.2025, 17.06.2025, 14.07.2025, 07.08.2025, 08.08.2025, 21.08.2025, 03.09.2025, 04.09.2025, 05.09.2025, 08.09.2025, 23.09.2025, 29.09.2025, 30.09.2025, 06.10.2025, 07.10.2025, 16.10.2025, 17.10.2025, 23.10.2025, 29.10.2025, 30.10.2025, 31.10.2025, 01.11.2025, 07.11.2025, 10.11.2025, 11.11.2025, 12.11.2025, 19.11.2025 20.11.2025. 21.11.2025, 24.11.2025, 25.11.2025, 27.11.2025, 28.11.2025, 04.12.2025, 05.12.2025, 11.12.2025, 19.12.2025, 29.12.2025, 30.12.2025</t>
  </si>
  <si>
    <t>Достигнуты.
В 2025 году сокращена нагрузка на бюджет в части платежей по погашению и обслуживанию муниципального долга.</t>
  </si>
  <si>
    <t>20.01.2025, 27.01.2025, 29.01.2025, 25.02.2025, 03.03.2025, 04.03.2025, 11.03.2025, 12.03.2025, 18.03.2025, 25.03.2025, 26.03.2025, 27.03.2025, 04.04.2025, 16.04.2025, 25.04.2025, 07.05.2025, 26.08.2025, 27.08.2025, 08.09.2025, 29.09.2025, 02.10.2025, 03.10.2025, 08.10.2025, 29.10.2025, 26.11.2025, 27.11.2025, 11.12.2025, 26.12.2025.</t>
  </si>
  <si>
    <t>Достигнуты. 
Контрольные мероприятия муниципальной программы выполнены в сроки, установленные планом реализации муниципальной программы.</t>
  </si>
  <si>
    <t xml:space="preserve">Достигнуты.                                                                                                                                                                Необходимые информационно-технические средства для обеспечения бесперебойного процесса составления и исполнения бюджета МО ГО "Сыктывкар", ведения бухгалтерского учета и формирования отчетности имеются в наличии.
Приобретены расходные и комплектующие материалы, лицензии для программных продуктов. Произведен ремонт оргтехники, осуществлена заправка картриджей. 
</t>
  </si>
  <si>
    <t xml:space="preserve">Достигнуты.                                                                                                                                                                  
Обеспечен бесперебойный процесс составления и исполнения бюджета МО ГО "Сыктывкар", ведения бухгалтерского учета и формирования отчетности.
Наличие необходимых информационно-технических средств обеспечило бесперебойный процесс составления и исполнения бюджета МО ГО "Сыктывкар", ведения бухгалтерского учета и формирования отчетности.
</t>
  </si>
  <si>
    <t>Достигнуты.
Осуществлялось составление месячной, квартальной, годовой бюджетной отчетности об исполнении бюджета в соответствии с действующим законодательством.
Сводные сведения о просроченной кредиторской задолженности сформированы в программном комплексе в установленные сроки.</t>
  </si>
  <si>
    <t>Достигнуты.
За 2025 год экономия по облуживанию муниципального долга составила 8 052,2 млн.руб. или 8,4 % от плановых значений. По плану было предусмотрено 96 241,7, млн.руб.</t>
  </si>
  <si>
    <t>Достигнуты.
Выявлено 16 789 неучтенных объектов, из них выявлено 5 720 правообладателей (зарегистрировано право собственности в ЕГРН - 5 619 ед., вынесены решения  - 101 ед.).  Сняты с кадастрового учета 2003 объекта (прекратили свое существование либо сняты по верификации).
Выявлена "родительская связь" помещений и зданий - 2 838 ед., выявлены объекты, являющиеся общим имуществом - 50 ед.
В Управлении Росреестра на учет в качестве бесхозяйного поставлен  1 объект. Внесено в реестр муниципальной собственности МО ГО "Сыктывкар" в раздел "Бесхозяйное имущество" 86 объектов (в том числе 8 объектов на территории Эжвинского района).</t>
  </si>
  <si>
    <t xml:space="preserve">04.04.2025, 04.07.2025, 03.10.2025, 30.12.2025 </t>
  </si>
  <si>
    <t>05.02.2025, 12.02.2025, 03.04.2025, 06.06.2025, 17.06.2025, 25.07.2025, 12.08.2025, 23.10.2025</t>
  </si>
  <si>
    <t>16.01.2025, 20.01.2025, 21.01.2025, 05.02.2025, 14.02.2025,17.02.2025, 18.02.2025, 25.02.2025, 18.03.2025, 03.04.2025, 15.04.2025, 17.04.2025, 05.05.2025, 19.05.2025, 28.05.2025, 02.07.2025, 11.07.2025, 16.07.2025, 22.08.2025, 23.07.2025, 30.07.2025, 05.08.2025, 18.08.2025, 19.08.2025, 21.08.2025, 16.09.2025, 24.09.2025, 06.10.2025, 09.10.2025, 24.10.2025, 05.11.2025, 11.11.2025, 21.11.2025, 25.11.2025, 01.12.2025, 12.12.2025, 18.12.2025, 24.12.2025</t>
  </si>
  <si>
    <t>04.02.2025, 31.03.2025</t>
  </si>
  <si>
    <t xml:space="preserve">28.12.2025
</t>
  </si>
  <si>
    <t>25.02.2025                                                                 30.04.2025                                                                05.05.2025</t>
  </si>
  <si>
    <t>28.01.2025                                                                26.06.2025</t>
  </si>
  <si>
    <t xml:space="preserve"> 02.01.2025                                                                  06.03.2025</t>
  </si>
  <si>
    <t>24.01.2025, 25.02.2025, 25.03.2025, 25.04.2025, 26.05.2025, 25.06.2025, 25.07.2025, 25.08.2025, 25.09.2025, 27.10.2025, 25.11.2025, 25.12.2025</t>
  </si>
  <si>
    <t xml:space="preserve">Превышение сложилось за счет: единовременной выплаты по договорам купли-продажи в рамках реализации ФЗ  - №159 "Об особенностях отчуждения недвижимого имущества, находящегося в государственной или муниципальной собственности и арендуемого субъектами малого и среднего предпринимательства, и о внесении изменений в отельные законодательные акты Российской Федерации", досрочного погашения ежемесячных платежей, выплаты дивидендов. </t>
  </si>
  <si>
    <t>Достигнуты.
Бюджетное планирование осуществлялось в соответствии с утвержденными методиками и порядками.</t>
  </si>
  <si>
    <t xml:space="preserve">Достигнуты.
Основные направления бюджетной и налоговой политики МО ГО "Сыктывкар на 2026 год и плановый период 2027 и 2028 годов, утвержденные постановлением администрации МО ГО "Сыктывкар" от 15.10.2025 № 10/4211, соответствуют требованиям Стратегии  социально-экономического развития МО ГО "Сыктывкар".
</t>
  </si>
  <si>
    <t>Достигнуты.
Обеспечено исполнение бюджета в рамках бюджетного законодательства, обеспечено формирование качественной и своевременной сдачи бюджетной отчетности.</t>
  </si>
  <si>
    <t>Достигнуты.
Обеспечена доступность, прозрачность финансовой информации, в том числе в сети интернет и средствах массовой информации размещены материалы и муниципальные правовые акты в сфере финансовой политики в целях осуществления общественного обсуждения, предоставлена информация о бюджете в доступной для граждан форме.</t>
  </si>
  <si>
    <t>30.05.2025, 05.06.2025</t>
  </si>
  <si>
    <t>01.12.2025, 04.12.2025</t>
  </si>
  <si>
    <t xml:space="preserve">21.05.2025, 23.06.2025, 27.11.2025, 22.12.2025 </t>
  </si>
  <si>
    <t>Достигнуты.
Обеспечено своевременное реагирование на изменения в бюджетном законодательстве посредством разработки или актуализации утвержденных правовых актов и иных документов, регламентирующих и/или методологически обеспечивающих бюджетный процесс.</t>
  </si>
  <si>
    <t xml:space="preserve">Достигнуты. 
Налоговые платежи перечислены в полном объеме и в установленные законодательством сроки. </t>
  </si>
  <si>
    <t>04.07.2025, 18.09.2025, 19.09.2025, 22.09.2025, 24.09.2025, 25.09.2025, 26.09.2025, 01.12.2025</t>
  </si>
  <si>
    <t xml:space="preserve">Достигнуты.
Проведено рабочее совещание с главными администраторами средств бюджета МО ГО "Сыктывкар" по вопросу исполнения бюджета МО ГО "Сыктывкар" в 2025 году.
Проведены заседания с главными распорядителями бюджетных средств по рассмотрению вопроса по бюджетным проектировкам на 2026 год и плановый период 2027 и 2028 годов.
Проведены заседания по оптимизации расходов бюджета МО ГО "Сыктывкар" учреждений, подведомственных управлению культуры администрации МО ГО "Сыктывкар".                                                                                                    </t>
  </si>
  <si>
    <t xml:space="preserve">06.02.2025, 20.02.2025, 14.03.2025, 19.03.2025, 21.03.2025, 07.04.2025, 11.04.2025, 05.05.2025, 23.05.2025, 19.06.2025, 14.08.2025, 25.12.2025, 24.12.2025 </t>
  </si>
  <si>
    <t xml:space="preserve">Достигнуты.
Актуализированы:
09.01.2025, 30.06.2025 - распоряжение администрации МО ГО "Сыктывкар" от 27.09.2018 № 658-р "О реализации мероприятий по достижению значений индикаторов, позволяющих обеспечить высокое качество управления муниципальными финансами, в рамках мониторинга соблюдения муниципальными образованиями в Республике Коми требований бюджетного законодательства Российской Федерации и оценки качества управления бюджетным процессом".
09.01.2025, 30.06.2025 - приказ Департамента финансов администрации МО ГО "Сыктывкар" от 04.10.2018 № 447/1 "О реализации распоряжения администрации МО ГО "Сыктывкар" "О реализации мероприятий по достижению значений индикаторов, позволяющих обеспечить высокое качество управления муниципальными финансами, в рамках мониторинга соблюдения муниципальными образованиями городских округов и муниципальных районов Республики Коми требований бюджетного законодательства Российской Федерации и оценки качества управления бюджетным процессом".
13.01.2025 - распоряжение Департамента финансов администрации МО ГО "Сыктывкар" от 27.12.2022 N 58 "Об утверждении Порядка проведения Департаментом финансов администрации МО ГО "Сыктывкар" мониторинга качества финансового менеджмента в отношении главных администраторов средств бюджета МО ГО "Сыктывкар".
</t>
  </si>
  <si>
    <t>17.01.2025, 25.03.2025, 11.07.2025 - постановление администрации МО ГО "Сыктывкар" от 30.12.2019 № 12/3921 "О мерах по реализации решения Совета МО ГО "Сыктывкар" о бюджете муниципального образования городского округа "Сыктывкар" на текущий финансовый год и плановый период".
17.02.2025 - постановление администрации МО ГО "Сыктывкар" от 18.11.2020 № 11/2811 "О порядке определения объема и условиях предоставления из бюджета МО ГО "Сыктывкар" субсидий на иные цели муниципальным бюджетным и автономным учреждениям".
25.02.2025 - распоряжение администрации МО ГО "Сыктывкар" от 25.02.2025 № 65-р "О признании утратившими силу некоторых распоряжений администрации МО ГО "Сыктывкар".</t>
  </si>
  <si>
    <t>Достигнуты.
Осуществлена  21 оценка рыночной стоимости муниципального имущества  (в том числе 7 на территории Эжвинского района). 
Подготовлено 11 постановлений и 8 распоряжений об условиях приватизации. 
Подготовлено 46 постановлений и 54 распоряжения об использовании муниципального имущества. 
Подготовлено 2 муниципальных правовых акта о передаче имущества из/в различные уровни собственности. Проведено 137 плановых проверок использования муниципального имущества (в том числе 25 внеплановых) согласно утвержденным графикам проверок на 2025 год.
Произведена оплата на выполнение натурального осмотра и подготовки рабочей и сметной документации по ликвидации объекта "Канализационно-насосная станция и напорный канколлектор №9 в мкр. ЛДК м. Лесозавод г. Сыктывкара".</t>
  </si>
  <si>
    <t>Достигнуты.
В 2025 году предъявлено 222 претензии, подано 40 исковых заявлений</t>
  </si>
  <si>
    <t>Достигнуты.
Мероприятий Программы повышения финансовой грамотности на территории МО ГО "Сыктывкар" реализованы в полном объеме.
20.03.2025 – 30.04.2025 - проведен муниципальный этап конкурса «Бюджет для граждан».
20.05.2025, 23.12.2025 - принято участие в заседаниях Координационного совета при Правительстве Республики Коми по повышению финансовой грамотности населения Республики Коми.
Организовано участие граждан в III Республиканском форуме лучших муниципальных практик по финансовой грамотности, мероприятиях Всероссийских Эстафет «Мои финансы», онлайн-уроках Банка России по финансовой грамотности, IV Всероссийском Налоговом диктанте «Наши налоги - достойное будущее детей», семейном фестивале «Дружи с финансами» в рамках VIII Республиканского финансового форума «Точки опоры».</t>
  </si>
  <si>
    <t xml:space="preserve">Превышение значения фактического показателя от планового обусловнено образованием по состоянию на 01.01.2026 просроченной кредиторской задолженности в размере 710,7 млн.руб. Увеличение показателя по сравнению с  прошлым  годом связано с большим объемом поступления исполнительных документов, предусматривающих взыскание денежных средств из казны МО ГО "Сыктывкар", судебных решений, постановлений о нарушении законодательства и недостаточностью  бюджетных ассигнований для их исполнения. </t>
  </si>
  <si>
    <t>Уровень ежегодного достижения целевых показателей (индикаторов) муниципальной программы по итогам 2025 года не ниже установленного планового значения. При этом, плановое значение не выполнено по целевому индикатору "Доля просроченной кредиторской задолженности за счет средств местного бюджета МО ГО "Сыктывкар" (без учета целевых средств, поступающих из вышестоящих бюджетов) в общем объеме расходов местного бюджета МО ГО "Сыктывкар" (без учета целевых средств, поступающих из вышестоящих бюджетов)".</t>
  </si>
  <si>
    <r>
      <rPr>
        <sz val="14"/>
        <rFont val="Times New Roman"/>
        <family val="1"/>
        <charset val="204"/>
      </rPr>
      <t>Достигнуты.
Размещение информации осуществляется на постоянной основе:
- на официальном сайте администрации МО ГО "Сыктывкар" опубликовано - 354 муниципальных правовых акта и иной бюджетной информации;
- в социальной сети "ВКонтакте" – 563 материала.</t>
    </r>
    <r>
      <rPr>
        <sz val="14"/>
        <color rgb="FFFF0000"/>
        <rFont val="Times New Roman"/>
        <family val="1"/>
        <charset val="204"/>
      </rPr>
      <t xml:space="preserve">
</t>
    </r>
    <r>
      <rPr>
        <sz val="14"/>
        <rFont val="Times New Roman"/>
        <family val="1"/>
        <charset val="204"/>
      </rPr>
      <t>Сформированы и размещены на официальном сайте администрации МО ГО "Сыктывкар"  брошюры "Бюджет для граждан":
21.05.2025 - к проекту решения Совета МО ГО "Сыктывкар" "Об утверждении отчета об исполнении бюджета МО ГО "Сыктывкар" за 2024 год"; 
23.06.2025 - к решению Совета МО ГО "Сыктывкар" "Об утверждении отчета об исполнении бюджета МО ГО "Сыктывкар" за 2024 год";
27.11.2025 - к проекту решения Совета МО ГО "Сыктывкар" "Об утверждении бюджета на 2026 год и плановый период 2027 и 2028 годов";
22.12.2025 - к  решению Совета МО ГО "Сыктывкар" "Об утверждении бюджета МО ГО "Сыктывкар" на 2026 год и плановый период 2027 и 2028 годов".</t>
    </r>
    <r>
      <rPr>
        <sz val="14"/>
        <color rgb="FFFF0000"/>
        <rFont val="Times New Roman"/>
        <family val="1"/>
        <charset val="204"/>
      </rPr>
      <t xml:space="preserve">
</t>
    </r>
    <r>
      <rPr>
        <sz val="14"/>
        <rFont val="Times New Roman"/>
        <family val="1"/>
        <charset val="204"/>
      </rPr>
      <t xml:space="preserve">26.05.2025 - Материалы по отчету об исполнении бюджета МО ГО "Сыктывкар" за 2024 год направлены Председателю Общественной палаты МО ГО "Сыктывкар" письмом от 26.05.2025 № 11-04/847. 
</t>
    </r>
  </si>
  <si>
    <r>
      <t>30.05.2025 - состоялись публичные слушания по отчету об исполнении бюджета МО ГО "Сыктывкар" за 2024 год. Решение организационного комитета МО ГО "Сыктывкар" по подготовке и проведению публичных слушаний  от 09.06.2025 № 2-ОК "О результатах проведения  публичных слушаний по отчету об исполнении бюджета муниципального образования городского округа  «Сыктывкар» за 2024 год".
05.06.2025 - на заседании Общественной палаты МО ГО "Сыктывкар" рассмотрен проект решения Совета МО ГО "Сыктывкар" "Об утверждении годового отчета об исполнении бюджета  МО ГО "Сыктывкар" за 2024 год". Выписка из протокола XXII очередного заседания Общественной палаты МО ГО "Сыктывкар" (шестого состава) от 10.06.2025  № 06/2-30.
25.11.2025 - материалы по проекту рещения Совета МО ГО "Сыктывкар" "Об утверждении бюджета МО ГО "Сыктывкар" на 2026 год и плановый период 2027 и 2028 годов" направлены Председателю Общественной палаты МО ГО "Сыктывкар" письмом от 25.11.2025 № 11/04-1882.
01.12.2025 -  состоялись публичные слушания по проекту бюджета МО ГО "Сыктывкар" на 2026 год и плановый период 2027 и 2028 годов. Решение организационного комитета МО ГО «Сыктывкар» по подготовке и проведению публичных слушаний от 08.12.2025 № 4-ОК  «О результатах проведения публичных слушаний по проекту бюджета муниципального образования городского округа «Сыктывкар» на 2026 год и плановый период 2027 и 2028 годов».
04.12.2025 - на заседании Общественной палаты МО ГО "Сыктывкар" рассмотрен проект решения Совета МО ГО "Сыктывкар" "Об утверждении бюджета  МО ГО "Сыктывкар" на 2026 год и плановый период 2027 и 2028 годов". Выписка из протокола II очередного заседания Общественной палаты МО ГО "Сыктывкар" (семьмого состава) от 15.12.2025  № 06/2-55.</t>
    </r>
    <r>
      <rPr>
        <sz val="14"/>
        <color rgb="FFFF0000"/>
        <rFont val="Times New Roman"/>
        <family val="1"/>
        <charset val="204"/>
      </rPr>
      <t xml:space="preserve">
</t>
    </r>
  </si>
  <si>
    <t xml:space="preserve">
11.03.2025, 30.09.2025 - распоряжение администрации МО ГО "Сыктывкар" от 18.02.2020 № 112-р "Об утверждении Порядка использования экономии, сложившейся по итогам осуществления закупок товаров, работ, услуг для обеспечения муниципальных нужд за счет средств бюджета МО ГО "Сыктывкар".
25.07.2025 - постановление администрации МО ГО "Сыктывкар" от 29.07.2020 № 7/1708 "О порядке составления проекта бюджета МО ГО "Сыктывкар" на очередной финансовый год и плановый период".
15.08.2025 - распоряжение Департамента финансов администрации МО ГО "Сыктывкар" от 12.08.2015 N 23
"Об утверждении порядка и методики планирования бюджетных ассигнований бюджета МО ГО "Сыктывкар" на очередной финансовый год и плановый период".
18.11.2025 - постановление администрации МО ГО "Сыктывкар" от 09.12.2015 N 12/3780 "О порядке формирования муниципального задания на оказание муниципальных услуг (выполнение работ) в отношении муниципальных учреждений и финансового обеспечения выполнения муниципального задания".
Разработаны:
07.05.2025 - распоряжение Департамента финансов администрации МО ГО "Сыктывкар" от 07.05.2025 № 24 "О реализации отдельных положений приказа Министерства финансов Российской Федерации от 24.05.2022 № 82н".
</t>
  </si>
  <si>
    <t>Достигнуты. 
Обеспечено увеличение неналоговых доходов и снижение расходов бюджета МО ГО "Сыктывкар" на обслуживание муниципального имущества.</t>
  </si>
  <si>
    <t>Достигнуты.
По итогам финансово-хозяйственной деятельности муниципальных унитарных предприятий в бюджет МО ГО "Сыктывкар" перечислена часть прибыли в общей сумме 2 791,4 тыс.руб.: 
- МУП "УКР" МО ГО "Сыктывкар"- 383,7 тыс. руб.(25.02.2025);
- МУП "СБПТ" - 480 тыс.руб. (28.04.2025, 30.04.2025);
- МУП "Жилкомуслуги" - 1 927,7 тыс. руб. (28.04.2024, 05.05.2025).
Организациями, доли уставного капитала которых принадлежат МО ГО "Сыктывкар", перечислены в бюджет МО ГО "Сыктывкар" дивиденды в сумме 800 тыс.руб.:
- ООО "Дом Услуг" - 600 тыс.руб. (28.04.2025);
- ООО "ЦР г. Сыктывкара" - 200 тыс.руб. (26.06.2025).
Предоставление кассового плана осуществляется в установленные сроки.
Заключены контракты на оказание услуг по начислению, сбору и перечислению платы за пользование жилым помещением (платы за наем) в бюджет МО ГО «Сыктывкар», а также по ведению и сопровождению лицевых счетов нанимателей в многоквартирных домах муниципального жилищного фонда: от 02.01.2025, от 06.03.2025.</t>
  </si>
  <si>
    <t xml:space="preserve">Достигнуты.
Разработано 25 распоряжений Департамента финансов администрации МО ГО "Сыктывкар": 
от 16.01.2025, 20.01.2025, 23.01.2025, 29.01.2025, 13.02.2025, 25.02.2025, 28.02.2025, 05.03.2025, 10.03.2025, 14.03.2025, 03.04.2025, 04.04.2025, 29.04.2025, 07.05.2025, 15.05.2025, 28.05.2025, 28.07.2025, 17.09.2025, 29.10.2025, 31.10.2025, 10.11.2025, 19.11.2025, 28.11.2025, 04.12.2025, 17.12.2025.
</t>
  </si>
  <si>
    <t xml:space="preserve">Достигнуты.
Фактический объем налоговых и неналоговых доходов по сравнению с первоначальным планом на 2025 год увеличился на 476,1 млн. руб. или на 9,2%. </t>
  </si>
  <si>
    <t xml:space="preserve">Достигнуты.
Проведено 24 заседания комиссий по противодействию нелегальной занятости и ликвидации задолженности в бюджет и внебюджетные фонды, на которых рассмотрено 258 хозяйствующих субъектов с общей суммой задолженности 477,8 млн. руб. По итогам проведенных комиссий в бюджет поступило 402,4 млн.руб. (или 84,2% от рассмотренной суммы задолженности).
28.01.2025 - утверждено постановление администрации МО ГО "Сыктывкар" № 1/310 "О снижении задолженности по неналоговым доходам бюджета МО ГО "Сыктывкар". 
Задолженность по состоянию на 01.01.2026 снизилась на 6,0 млн.руб., или 2,0% по отношению к 01.01.2025. 
</t>
  </si>
  <si>
    <t xml:space="preserve">Превышение значения фактического показателя от планового обусловлено поступлением единовременной выплаты по договорам купли-продажи в рамках реализации ФЗ  - №159, досрочным погашением ежемесячных платежей, досрочной выплатой дивидендов. </t>
  </si>
  <si>
    <t>Рост количества проведенных проверок связан с ростом внеплановых проверок, необходимость которых возникала в связи с обращениями физических и юридических лиц.</t>
  </si>
  <si>
    <t>Фактический показатель в размере 64,3% сложился в связи с увеличением объема налоговых и неналоговых доходов в общей сумме поступлений.</t>
  </si>
  <si>
    <t>Достигнуты.
Фактический показатель в размере 64,3% сложился в связи с увеличением объема налоговых и неналоговых доходов в общей сумме поступлений.</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</si>
</sst>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 _₽_-;\-* #,##0.00\ _₽_-;_-* &quot;-&quot;??\ _₽_-;_-@_-"/>
    <numFmt numFmtId="164" formatCode="0.0"/>
    <numFmt numFmtId="165" formatCode="0.0%"/>
    <numFmt numFmtId="166" formatCode="#,##0.0"/>
    <numFmt numFmtId="167" formatCode="#,##0.0_ ;\-#,##0.0\ "/>
    <numFmt numFmtId="168" formatCode="_(* #,##0.00_);_(* \(#,##0.00\);_(* &quot;-&quot;??_);_(@_)"/>
    <numFmt numFmtId="169" formatCode="#,##0.00000"/>
  </numFmts>
  <fonts count="38" x14ac:knownFonts="1">
    <font>
      <sz val="11"/>
      <color theme="1"/>
      <name val="Calibri"/>
      <family val="2"/>
      <scheme val="minor"/>
    </font>
    <font>
      <sz val="10"/>
      <name val="Times New Roman"/>
      <family val="1"/>
      <charset val="204"/>
    </font>
    <font>
      <sz val="11"/>
      <name val="Times New Roman"/>
      <family val="1"/>
      <charset val="204"/>
    </font>
    <font>
      <b/>
      <sz val="11"/>
      <name val="Times New Roman"/>
      <family val="1"/>
      <charset val="204"/>
    </font>
    <font>
      <sz val="11"/>
      <color indexed="8"/>
      <name val="Times New Roman"/>
      <family val="1"/>
      <charset val="204"/>
    </font>
    <font>
      <sz val="14"/>
      <name val="Times New Roman"/>
      <family val="1"/>
      <charset val="204"/>
    </font>
    <font>
      <b/>
      <sz val="10"/>
      <name val="Times New Roman"/>
      <family val="1"/>
      <charset val="204"/>
    </font>
    <font>
      <sz val="18"/>
      <name val="Times New Roman"/>
      <family val="1"/>
      <charset val="204"/>
    </font>
    <font>
      <sz val="10"/>
      <name val="Arial"/>
      <family val="2"/>
      <charset val="204"/>
    </font>
    <font>
      <sz val="10"/>
      <name val="Arial Cyr"/>
      <charset val="204"/>
    </font>
    <font>
      <sz val="9"/>
      <name val="Times New Roman"/>
      <family val="1"/>
      <charset val="204"/>
    </font>
    <font>
      <b/>
      <sz val="9"/>
      <name val="Times New Roman"/>
      <family val="1"/>
      <charset val="204"/>
    </font>
    <font>
      <sz val="12"/>
      <name val="Times New Roman"/>
      <family val="1"/>
      <charset val="204"/>
    </font>
    <font>
      <sz val="11"/>
      <color theme="1"/>
      <name val="Calibri"/>
      <family val="2"/>
      <scheme val="minor"/>
    </font>
    <font>
      <sz val="11"/>
      <color theme="1"/>
      <name val="Calibri"/>
      <family val="2"/>
      <charset val="204"/>
      <scheme val="minor"/>
    </font>
    <font>
      <sz val="11"/>
      <color theme="0"/>
      <name val="Calibri"/>
      <family val="2"/>
      <charset val="204"/>
      <scheme val="minor"/>
    </font>
    <font>
      <sz val="11"/>
      <name val="Calibri"/>
      <family val="2"/>
      <scheme val="minor"/>
    </font>
    <font>
      <b/>
      <sz val="11"/>
      <color rgb="FF000000"/>
      <name val="Arial"/>
      <family val="2"/>
      <charset val="204"/>
    </font>
    <font>
      <b/>
      <sz val="10"/>
      <color rgb="FF000000"/>
      <name val="Arial"/>
      <family val="2"/>
      <charset val="204"/>
    </font>
    <font>
      <sz val="10"/>
      <color rgb="FF000000"/>
      <name val="Arial Cyr"/>
    </font>
    <font>
      <sz val="10"/>
      <color rgb="FF000000"/>
      <name val="Arial"/>
      <family val="2"/>
      <charset val="204"/>
    </font>
    <font>
      <u/>
      <sz val="11"/>
      <color theme="10"/>
      <name val="Calibri"/>
      <family val="2"/>
      <scheme val="minor"/>
    </font>
    <font>
      <b/>
      <sz val="11"/>
      <color theme="3"/>
      <name val="Calibri"/>
      <family val="2"/>
      <charset val="204"/>
      <scheme val="minor"/>
    </font>
    <font>
      <b/>
      <sz val="18"/>
      <color theme="3"/>
      <name val="Cambria"/>
      <family val="2"/>
      <charset val="204"/>
      <scheme val="major"/>
    </font>
    <font>
      <sz val="11"/>
      <color rgb="FF9C6500"/>
      <name val="Calibri"/>
      <family val="2"/>
      <charset val="204"/>
      <scheme val="minor"/>
    </font>
    <font>
      <sz val="11"/>
      <name val="Calibri"/>
      <family val="2"/>
      <charset val="204"/>
      <scheme val="minor"/>
    </font>
    <font>
      <sz val="11"/>
      <color rgb="FF9C0006"/>
      <name val="Calibri"/>
      <family val="2"/>
      <charset val="204"/>
      <scheme val="minor"/>
    </font>
    <font>
      <i/>
      <sz val="11"/>
      <color rgb="FF7F7F7F"/>
      <name val="Calibri"/>
      <family val="2"/>
      <charset val="204"/>
      <scheme val="minor"/>
    </font>
    <font>
      <sz val="11"/>
      <color rgb="FFFF0000"/>
      <name val="Calibri"/>
      <family val="2"/>
      <charset val="204"/>
      <scheme val="minor"/>
    </font>
    <font>
      <sz val="11"/>
      <color rgb="FF006100"/>
      <name val="Calibri"/>
      <family val="2"/>
      <charset val="204"/>
      <scheme val="minor"/>
    </font>
    <font>
      <sz val="11"/>
      <color theme="1"/>
      <name val="Times New Roman"/>
      <family val="1"/>
      <charset val="204"/>
    </font>
    <font>
      <sz val="10"/>
      <name val="Calibri"/>
      <family val="2"/>
      <scheme val="minor"/>
    </font>
    <font>
      <b/>
      <sz val="10"/>
      <name val="Calibri"/>
      <family val="2"/>
      <scheme val="minor"/>
    </font>
    <font>
      <b/>
      <sz val="14"/>
      <color theme="1"/>
      <name val="Times New Roman"/>
      <family val="1"/>
      <charset val="204"/>
    </font>
    <font>
      <sz val="14"/>
      <color theme="1"/>
      <name val="Times New Roman"/>
      <family val="1"/>
      <charset val="204"/>
    </font>
    <font>
      <b/>
      <sz val="11"/>
      <color theme="1"/>
      <name val="Times New Roman"/>
      <family val="1"/>
      <charset val="204"/>
    </font>
    <font>
      <sz val="14"/>
      <color rgb="FFFF0000"/>
      <name val="Times New Roman"/>
      <family val="1"/>
      <charset val="204"/>
    </font>
    <font>
      <b/>
      <sz val="14"/>
      <name val="Times New Roman"/>
      <family val="1"/>
      <charset val="204"/>
    </font>
  </fonts>
  <fills count="38">
    <fill>
      <patternFill patternType="none"/>
    </fill>
    <fill>
      <patternFill patternType="gray125"/>
    </fill>
    <fill>
      <patternFill patternType="solid">
        <fgColor indexed="6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FD5AB"/>
      </patternFill>
    </fill>
    <fill>
      <patternFill patternType="solid">
        <fgColor rgb="FFDCE6F2"/>
      </patternFill>
    </fill>
    <fill>
      <patternFill patternType="solid">
        <fgColor rgb="FFF1F5F9"/>
      </patternFill>
    </fill>
    <fill>
      <patternFill patternType="solid">
        <fgColor rgb="FFB9CDE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theme="0"/>
        <bgColor indexed="64"/>
      </patternFill>
    </fill>
    <fill>
      <patternFill patternType="solid">
        <fgColor theme="9" tint="0.59999389629810485"/>
        <bgColor indexed="64"/>
      </patternFill>
    </fill>
    <fill>
      <patternFill patternType="solid">
        <fgColor theme="0" tint="-0.14999847407452621"/>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medium">
        <color rgb="FFFAC090"/>
      </top>
      <bottom style="medium">
        <color rgb="FFFAC090"/>
      </bottom>
      <diagonal/>
    </border>
    <border>
      <left/>
      <right style="thin">
        <color rgb="FFFAC090"/>
      </right>
      <top style="medium">
        <color rgb="FFFAC090"/>
      </top>
      <bottom style="medium">
        <color rgb="FFFAC090"/>
      </bottom>
      <diagonal/>
    </border>
    <border>
      <left style="thin">
        <color rgb="FFB9CDE5"/>
      </left>
      <right style="thin">
        <color rgb="FFD9D9D9"/>
      </right>
      <top/>
      <bottom style="thin">
        <color rgb="FFB9CDE5"/>
      </bottom>
      <diagonal/>
    </border>
    <border>
      <left style="thin">
        <color rgb="FFD9D9D9"/>
      </left>
      <right style="thin">
        <color rgb="FFD9D9D9"/>
      </right>
      <top/>
      <bottom style="thin">
        <color rgb="FFB9CDE5"/>
      </bottom>
      <diagonal/>
    </border>
    <border>
      <left style="thin">
        <color rgb="FFD9D9D9"/>
      </left>
      <right style="thin">
        <color rgb="FFB9CDE5"/>
      </right>
      <top/>
      <bottom style="thin">
        <color rgb="FFB9CDE5"/>
      </bottom>
      <diagonal/>
    </border>
    <border>
      <left style="thin">
        <color rgb="FFBFBFBF"/>
      </left>
      <right style="thin">
        <color rgb="FFD9D9D9"/>
      </right>
      <top/>
      <bottom style="thin">
        <color rgb="FFD9D9D9"/>
      </bottom>
      <diagonal/>
    </border>
    <border>
      <left style="thin">
        <color rgb="FFD9D9D9"/>
      </left>
      <right style="thin">
        <color rgb="FFD9D9D9"/>
      </right>
      <top/>
      <bottom style="thin">
        <color rgb="FFD9D9D9"/>
      </bottom>
      <diagonal/>
    </border>
    <border>
      <left style="thin">
        <color rgb="FFD9D9D9"/>
      </left>
      <right style="thin">
        <color rgb="FFBFBFBF"/>
      </right>
      <top/>
      <bottom style="thin">
        <color rgb="FFD9D9D9"/>
      </bottom>
      <diagonal/>
    </border>
    <border>
      <left/>
      <right/>
      <top/>
      <bottom style="medium">
        <color rgb="FF95B3D7"/>
      </bottom>
      <diagonal/>
    </border>
    <border>
      <left style="thin">
        <color rgb="FFD9D9D9"/>
      </left>
      <right style="thin">
        <color rgb="FFD9D9D9"/>
      </right>
      <top style="thin">
        <color rgb="FFD9D9D9"/>
      </top>
      <bottom style="thin">
        <color rgb="FFA6A6A6"/>
      </bottom>
      <diagonal/>
    </border>
    <border>
      <left style="thin">
        <color rgb="FFB2B2B2"/>
      </left>
      <right style="thin">
        <color rgb="FFB2B2B2"/>
      </right>
      <top style="thin">
        <color rgb="FFB2B2B2"/>
      </top>
      <bottom style="thin">
        <color rgb="FFB2B2B2"/>
      </bottom>
      <diagonal/>
    </border>
  </borders>
  <cellStyleXfs count="91">
    <xf numFmtId="0" fontId="0" fillId="0" borderId="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6" fillId="0" borderId="0"/>
    <xf numFmtId="0" fontId="16" fillId="0" borderId="0"/>
    <xf numFmtId="4" fontId="17" fillId="21" borderId="9">
      <alignment horizontal="right" shrinkToFit="1"/>
    </xf>
    <xf numFmtId="4" fontId="17" fillId="21" borderId="10">
      <alignment horizontal="right" shrinkToFit="1"/>
    </xf>
    <xf numFmtId="49" fontId="18" fillId="22" borderId="11">
      <alignment horizontal="center" vertical="top" shrinkToFit="1"/>
    </xf>
    <xf numFmtId="0" fontId="18" fillId="22" borderId="12">
      <alignment horizontal="left" vertical="top" wrapText="1"/>
    </xf>
    <xf numFmtId="49" fontId="18" fillId="22" borderId="12">
      <alignment horizontal="center" vertical="top" shrinkToFit="1"/>
    </xf>
    <xf numFmtId="4" fontId="18" fillId="22" borderId="12">
      <alignment horizontal="right" vertical="top" shrinkToFit="1"/>
    </xf>
    <xf numFmtId="4" fontId="18" fillId="22" borderId="13">
      <alignment horizontal="right" vertical="top" shrinkToFit="1"/>
    </xf>
    <xf numFmtId="49" fontId="18" fillId="23" borderId="14">
      <alignment horizontal="center" vertical="top" shrinkToFit="1"/>
    </xf>
    <xf numFmtId="0" fontId="18" fillId="23" borderId="15">
      <alignment horizontal="left" vertical="top" wrapText="1"/>
    </xf>
    <xf numFmtId="49" fontId="18" fillId="23" borderId="15">
      <alignment horizontal="center" vertical="top" shrinkToFit="1"/>
    </xf>
    <xf numFmtId="4" fontId="18" fillId="23" borderId="15">
      <alignment horizontal="right" vertical="top" shrinkToFit="1"/>
    </xf>
    <xf numFmtId="4" fontId="18" fillId="23" borderId="16">
      <alignment horizontal="right" vertical="top" shrinkToFit="1"/>
    </xf>
    <xf numFmtId="49" fontId="19" fillId="0" borderId="14">
      <alignment horizontal="center" vertical="top" shrinkToFit="1"/>
    </xf>
    <xf numFmtId="0" fontId="20" fillId="0" borderId="15">
      <alignment horizontal="left" vertical="top" wrapText="1"/>
    </xf>
    <xf numFmtId="49" fontId="20" fillId="0" borderId="15">
      <alignment horizontal="center" vertical="top" shrinkToFit="1"/>
    </xf>
    <xf numFmtId="4" fontId="20" fillId="0" borderId="15">
      <alignment horizontal="right" vertical="top" shrinkToFit="1"/>
    </xf>
    <xf numFmtId="4" fontId="20" fillId="0" borderId="16">
      <alignment horizontal="right" vertical="top" shrinkToFit="1"/>
    </xf>
    <xf numFmtId="0" fontId="20" fillId="0" borderId="15">
      <alignment horizontal="left" vertical="top" wrapText="1"/>
    </xf>
    <xf numFmtId="4" fontId="20" fillId="0" borderId="15">
      <alignment horizontal="right" vertical="top" shrinkToFit="1"/>
    </xf>
    <xf numFmtId="0" fontId="20" fillId="0" borderId="15">
      <alignment horizontal="left" vertical="top" wrapText="1"/>
    </xf>
    <xf numFmtId="49" fontId="19" fillId="0" borderId="14">
      <alignment horizontal="center" vertical="top" shrinkToFit="1"/>
    </xf>
    <xf numFmtId="0" fontId="20" fillId="0" borderId="15">
      <alignment horizontal="left" vertical="top" wrapText="1"/>
    </xf>
    <xf numFmtId="4" fontId="20" fillId="0" borderId="15">
      <alignment horizontal="right" vertical="top" shrinkToFit="1"/>
    </xf>
    <xf numFmtId="0" fontId="20" fillId="0" borderId="15">
      <alignment horizontal="left" vertical="top" wrapText="1"/>
    </xf>
    <xf numFmtId="169" fontId="18" fillId="23" borderId="15">
      <alignment horizontal="right" vertical="top" shrinkToFit="1"/>
    </xf>
    <xf numFmtId="169" fontId="20" fillId="0" borderId="15">
      <alignment horizontal="right" vertical="top" shrinkToFit="1"/>
    </xf>
    <xf numFmtId="169" fontId="20" fillId="0" borderId="16">
      <alignment horizontal="right" vertical="top" shrinkToFit="1"/>
    </xf>
    <xf numFmtId="0" fontId="20" fillId="0" borderId="0">
      <alignment horizontal="right" vertical="top" wrapText="1"/>
    </xf>
    <xf numFmtId="169" fontId="20" fillId="0" borderId="15">
      <alignment horizontal="right" vertical="top" shrinkToFit="1"/>
    </xf>
    <xf numFmtId="169" fontId="18" fillId="22" borderId="12">
      <alignment horizontal="right" vertical="top" shrinkToFit="1"/>
    </xf>
    <xf numFmtId="169" fontId="18" fillId="23" borderId="15">
      <alignment horizontal="right" vertical="top" shrinkToFit="1"/>
    </xf>
    <xf numFmtId="169" fontId="17" fillId="21" borderId="9">
      <alignment horizontal="right" shrinkToFit="1"/>
    </xf>
    <xf numFmtId="169" fontId="17" fillId="24" borderId="17">
      <alignment horizontal="right" vertical="top" wrapText="1" shrinkToFit="1"/>
    </xf>
    <xf numFmtId="169" fontId="20" fillId="0" borderId="15">
      <alignment horizontal="right" vertical="top" shrinkToFit="1"/>
    </xf>
    <xf numFmtId="169" fontId="18" fillId="22" borderId="12">
      <alignment horizontal="right" vertical="top" shrinkToFit="1"/>
    </xf>
    <xf numFmtId="169" fontId="18" fillId="23" borderId="15">
      <alignment horizontal="right" vertical="top" shrinkToFit="1"/>
    </xf>
    <xf numFmtId="169" fontId="20" fillId="0" borderId="15">
      <alignment horizontal="right" vertical="top" shrinkToFit="1"/>
    </xf>
    <xf numFmtId="0" fontId="20" fillId="0" borderId="0"/>
    <xf numFmtId="0" fontId="20" fillId="0" borderId="0"/>
    <xf numFmtId="0" fontId="16" fillId="0" borderId="0"/>
    <xf numFmtId="49" fontId="18" fillId="0" borderId="18">
      <alignment horizontal="center" vertical="center" wrapText="1"/>
    </xf>
    <xf numFmtId="0" fontId="15" fillId="25" borderId="0" applyNumberFormat="0" applyBorder="0" applyAlignment="0" applyProtection="0"/>
    <xf numFmtId="0" fontId="15" fillId="26" borderId="0" applyNumberFormat="0" applyBorder="0" applyAlignment="0" applyProtection="0"/>
    <xf numFmtId="0" fontId="15" fillId="27" borderId="0" applyNumberFormat="0" applyBorder="0" applyAlignment="0" applyProtection="0"/>
    <xf numFmtId="0" fontId="15" fillId="28" borderId="0" applyNumberFormat="0" applyBorder="0" applyAlignment="0" applyProtection="0"/>
    <xf numFmtId="0" fontId="15" fillId="29" borderId="0" applyNumberFormat="0" applyBorder="0" applyAlignment="0" applyProtection="0"/>
    <xf numFmtId="0" fontId="15" fillId="30" borderId="0" applyNumberFormat="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31" borderId="0" applyNumberFormat="0" applyBorder="0" applyAlignment="0" applyProtection="0"/>
    <xf numFmtId="0" fontId="8" fillId="0" borderId="0"/>
    <xf numFmtId="0" fontId="14" fillId="0" borderId="0"/>
    <xf numFmtId="0" fontId="13" fillId="0" borderId="0"/>
    <xf numFmtId="0" fontId="9" fillId="0" borderId="0"/>
    <xf numFmtId="0" fontId="25" fillId="2" borderId="0"/>
    <xf numFmtId="0" fontId="14" fillId="0" borderId="0"/>
    <xf numFmtId="0" fontId="8" fillId="0" borderId="0"/>
    <xf numFmtId="0" fontId="14" fillId="0" borderId="0"/>
    <xf numFmtId="0" fontId="14" fillId="0" borderId="0"/>
    <xf numFmtId="0" fontId="16" fillId="0" borderId="0"/>
    <xf numFmtId="0" fontId="14" fillId="0" borderId="0"/>
    <xf numFmtId="0" fontId="26" fillId="32" borderId="0" applyNumberFormat="0" applyBorder="0" applyAlignment="0" applyProtection="0"/>
    <xf numFmtId="0" fontId="27" fillId="0" borderId="0" applyNumberFormat="0" applyFill="0" applyBorder="0" applyAlignment="0" applyProtection="0"/>
    <xf numFmtId="0" fontId="14" fillId="33" borderId="19" applyNumberFormat="0" applyFont="0" applyAlignment="0" applyProtection="0"/>
    <xf numFmtId="0" fontId="28" fillId="0" borderId="0" applyNumberFormat="0" applyFill="0" applyBorder="0" applyAlignment="0" applyProtection="0"/>
    <xf numFmtId="43" fontId="13" fillId="0" borderId="0" applyFont="0" applyFill="0" applyBorder="0" applyAlignment="0" applyProtection="0"/>
    <xf numFmtId="168" fontId="8" fillId="0" borderId="0" applyFont="0" applyFill="0" applyBorder="0" applyAlignment="0" applyProtection="0"/>
    <xf numFmtId="43" fontId="16" fillId="0" borderId="0" applyFont="0" applyFill="0" applyBorder="0" applyAlignment="0" applyProtection="0"/>
    <xf numFmtId="0" fontId="29" fillId="34" borderId="0" applyNumberFormat="0" applyBorder="0" applyAlignment="0" applyProtection="0"/>
  </cellStyleXfs>
  <cellXfs count="236">
    <xf numFmtId="0" fontId="0" fillId="0" borderId="0" xfId="0"/>
    <xf numFmtId="0" fontId="2" fillId="0" borderId="0" xfId="0" applyFont="1"/>
    <xf numFmtId="0" fontId="2" fillId="0" borderId="0" xfId="0" applyFont="1" applyAlignment="1">
      <alignment vertical="center"/>
    </xf>
    <xf numFmtId="0" fontId="2" fillId="35" borderId="1" xfId="0" applyFont="1" applyFill="1" applyBorder="1" applyAlignment="1">
      <alignment horizontal="center" vertical="top" wrapText="1"/>
    </xf>
    <xf numFmtId="0" fontId="2" fillId="0" borderId="0" xfId="0" applyFont="1" applyAlignment="1">
      <alignment horizontal="center" vertical="top"/>
    </xf>
    <xf numFmtId="0" fontId="2" fillId="35" borderId="0" xfId="0" applyFont="1" applyFill="1" applyAlignment="1">
      <alignment horizontal="center" vertical="top"/>
    </xf>
    <xf numFmtId="0" fontId="1" fillId="35" borderId="1" xfId="0" applyNumberFormat="1" applyFont="1" applyFill="1" applyBorder="1" applyAlignment="1">
      <alignment horizontal="center" vertical="top"/>
    </xf>
    <xf numFmtId="0" fontId="1" fillId="35" borderId="1" xfId="0" applyFont="1" applyFill="1" applyBorder="1" applyAlignment="1">
      <alignment horizontal="justify" vertical="top" wrapText="1"/>
    </xf>
    <xf numFmtId="0" fontId="30" fillId="0" borderId="0" xfId="0" applyFont="1"/>
    <xf numFmtId="0" fontId="2" fillId="0" borderId="1" xfId="0" applyFont="1" applyBorder="1" applyAlignment="1">
      <alignment horizontal="center" vertical="top" wrapText="1"/>
    </xf>
    <xf numFmtId="0" fontId="1" fillId="35" borderId="1" xfId="68" applyFont="1" applyFill="1" applyBorder="1" applyAlignment="1">
      <alignment horizontal="justify" vertical="top" wrapText="1"/>
    </xf>
    <xf numFmtId="14" fontId="1" fillId="35" borderId="1" xfId="0" applyNumberFormat="1" applyFont="1" applyFill="1" applyBorder="1" applyAlignment="1">
      <alignment horizontal="center" vertical="top" wrapText="1"/>
    </xf>
    <xf numFmtId="4" fontId="1" fillId="35" borderId="1" xfId="0" applyNumberFormat="1" applyFont="1" applyFill="1" applyBorder="1" applyAlignment="1">
      <alignment horizontal="center" vertical="top"/>
    </xf>
    <xf numFmtId="0" fontId="1" fillId="35" borderId="1" xfId="0" applyNumberFormat="1" applyFont="1" applyFill="1" applyBorder="1" applyAlignment="1">
      <alignment horizontal="center" vertical="top" wrapText="1"/>
    </xf>
    <xf numFmtId="0" fontId="1" fillId="0" borderId="0" xfId="0" applyFont="1"/>
    <xf numFmtId="0" fontId="1" fillId="0" borderId="0" xfId="0" applyFont="1" applyAlignment="1">
      <alignment vertical="top"/>
    </xf>
    <xf numFmtId="0" fontId="1" fillId="35" borderId="0" xfId="0" applyFont="1" applyFill="1"/>
    <xf numFmtId="0" fontId="30" fillId="0" borderId="1" xfId="0" applyFont="1" applyBorder="1" applyAlignment="1">
      <alignment horizontal="center" vertical="top" wrapText="1"/>
    </xf>
    <xf numFmtId="0" fontId="6" fillId="0" borderId="0" xfId="0" applyFont="1"/>
    <xf numFmtId="164" fontId="1" fillId="35" borderId="1" xfId="0" applyNumberFormat="1" applyFont="1" applyFill="1" applyBorder="1" applyAlignment="1">
      <alignment horizontal="center" vertical="top"/>
    </xf>
    <xf numFmtId="164" fontId="1" fillId="35" borderId="0" xfId="0" applyNumberFormat="1" applyFont="1" applyFill="1" applyAlignment="1">
      <alignment horizontal="center" vertical="top"/>
    </xf>
    <xf numFmtId="0" fontId="10" fillId="0" borderId="0" xfId="0" applyFont="1"/>
    <xf numFmtId="0" fontId="11" fillId="0" borderId="0" xfId="0" applyFont="1"/>
    <xf numFmtId="0" fontId="10" fillId="0" borderId="0" xfId="0" applyFont="1" applyAlignment="1">
      <alignment vertical="top"/>
    </xf>
    <xf numFmtId="0" fontId="1" fillId="35" borderId="0" xfId="0" applyFont="1" applyFill="1" applyAlignment="1">
      <alignment vertical="top"/>
    </xf>
    <xf numFmtId="166" fontId="11" fillId="35" borderId="0" xfId="81" applyNumberFormat="1" applyFont="1" applyFill="1" applyBorder="1" applyAlignment="1">
      <alignment wrapText="1"/>
    </xf>
    <xf numFmtId="0" fontId="1" fillId="35" borderId="1" xfId="0" applyFont="1" applyFill="1" applyBorder="1" applyAlignment="1">
      <alignment horizontal="center" vertical="top"/>
    </xf>
    <xf numFmtId="0" fontId="1" fillId="35" borderId="1" xfId="0" applyFont="1" applyFill="1" applyBorder="1" applyAlignment="1">
      <alignment horizontal="center" vertical="top" wrapText="1"/>
    </xf>
    <xf numFmtId="0" fontId="31" fillId="35" borderId="1" xfId="0" applyFont="1" applyFill="1" applyBorder="1" applyAlignment="1">
      <alignment horizontal="center" vertical="top" wrapText="1"/>
    </xf>
    <xf numFmtId="0" fontId="10" fillId="35" borderId="0" xfId="0" applyFont="1" applyFill="1" applyAlignment="1">
      <alignment vertical="top"/>
    </xf>
    <xf numFmtId="0" fontId="2" fillId="36" borderId="0" xfId="0" applyFont="1" applyFill="1"/>
    <xf numFmtId="0" fontId="1" fillId="35" borderId="1" xfId="0" applyFont="1" applyFill="1" applyBorder="1" applyAlignment="1">
      <alignment horizontal="center" vertical="top" wrapText="1"/>
    </xf>
    <xf numFmtId="0" fontId="1" fillId="35" borderId="1" xfId="0" applyFont="1" applyFill="1" applyBorder="1" applyAlignment="1">
      <alignment horizontal="center" vertical="top" wrapText="1"/>
    </xf>
    <xf numFmtId="0" fontId="1" fillId="35" borderId="1" xfId="0" applyFont="1" applyFill="1" applyBorder="1" applyAlignment="1">
      <alignment horizontal="center" vertical="top" wrapText="1"/>
    </xf>
    <xf numFmtId="0" fontId="1" fillId="35" borderId="1" xfId="0" applyFont="1" applyFill="1" applyBorder="1" applyAlignment="1">
      <alignment horizontal="center" vertical="top"/>
    </xf>
    <xf numFmtId="0" fontId="6" fillId="35" borderId="1" xfId="0" applyFont="1" applyFill="1" applyBorder="1" applyAlignment="1">
      <alignment horizontal="center" vertical="center" wrapText="1"/>
    </xf>
    <xf numFmtId="0" fontId="6" fillId="35" borderId="0" xfId="0" applyFont="1" applyFill="1" applyAlignment="1">
      <alignment horizontal="center" vertical="center"/>
    </xf>
    <xf numFmtId="0" fontId="11" fillId="35" borderId="0" xfId="0" applyFont="1" applyFill="1" applyAlignment="1">
      <alignment horizontal="center" vertical="center"/>
    </xf>
    <xf numFmtId="0" fontId="1" fillId="36" borderId="1" xfId="0" applyFont="1" applyFill="1" applyBorder="1" applyAlignment="1">
      <alignment horizontal="center" vertical="center"/>
    </xf>
    <xf numFmtId="0" fontId="1" fillId="36" borderId="0" xfId="0" applyFont="1" applyFill="1" applyAlignment="1">
      <alignment horizontal="center" vertical="center"/>
    </xf>
    <xf numFmtId="0" fontId="10" fillId="36" borderId="0" xfId="0" applyFont="1" applyFill="1" applyAlignment="1">
      <alignment horizontal="center" vertical="center"/>
    </xf>
    <xf numFmtId="0" fontId="6" fillId="35" borderId="1" xfId="0" applyFont="1" applyFill="1" applyBorder="1" applyAlignment="1">
      <alignment horizontal="center" vertical="center"/>
    </xf>
    <xf numFmtId="166" fontId="11" fillId="35" borderId="0" xfId="81" applyNumberFormat="1" applyFont="1" applyFill="1" applyBorder="1" applyAlignment="1">
      <alignment horizontal="right" vertical="center" wrapText="1"/>
    </xf>
    <xf numFmtId="165" fontId="11" fillId="35" borderId="0" xfId="81" applyNumberFormat="1" applyFont="1" applyFill="1" applyBorder="1" applyAlignment="1">
      <alignment horizontal="right" vertical="center" wrapText="1"/>
    </xf>
    <xf numFmtId="165" fontId="10" fillId="35" borderId="0" xfId="82" applyNumberFormat="1" applyFont="1" applyFill="1" applyBorder="1"/>
    <xf numFmtId="0" fontId="1" fillId="35" borderId="1" xfId="0" applyFont="1" applyFill="1" applyBorder="1" applyAlignment="1">
      <alignment horizontal="center" vertical="top"/>
    </xf>
    <xf numFmtId="2" fontId="1" fillId="35" borderId="1" xfId="0" applyNumberFormat="1" applyFont="1" applyFill="1" applyBorder="1" applyAlignment="1">
      <alignment horizontal="justify" vertical="top" wrapText="1"/>
    </xf>
    <xf numFmtId="0" fontId="1" fillId="35" borderId="2" xfId="0" applyFont="1" applyFill="1" applyBorder="1" applyAlignment="1">
      <alignment horizontal="justify" vertical="top" wrapText="1"/>
    </xf>
    <xf numFmtId="166" fontId="2" fillId="35" borderId="3" xfId="0" applyNumberFormat="1" applyFont="1" applyFill="1" applyBorder="1" applyAlignment="1">
      <alignment horizontal="center" vertical="top" wrapText="1"/>
    </xf>
    <xf numFmtId="166" fontId="2" fillId="35" borderId="4" xfId="0" applyNumberFormat="1" applyFont="1" applyFill="1" applyBorder="1" applyAlignment="1">
      <alignment horizontal="center" vertical="top" wrapText="1"/>
    </xf>
    <xf numFmtId="3" fontId="2" fillId="35" borderId="1" xfId="0" applyNumberFormat="1" applyFont="1" applyFill="1" applyBorder="1" applyAlignment="1">
      <alignment horizontal="center" vertical="top" wrapText="1"/>
    </xf>
    <xf numFmtId="0" fontId="3" fillId="35" borderId="1" xfId="0" applyFont="1" applyFill="1" applyBorder="1" applyAlignment="1">
      <alignment horizontal="left" vertical="top" wrapText="1"/>
    </xf>
    <xf numFmtId="166" fontId="3" fillId="35" borderId="1" xfId="0" applyNumberFormat="1" applyFont="1" applyFill="1" applyBorder="1" applyAlignment="1">
      <alignment horizontal="center" vertical="top" wrapText="1"/>
    </xf>
    <xf numFmtId="0" fontId="2" fillId="35" borderId="1" xfId="0" applyFont="1" applyFill="1" applyBorder="1" applyAlignment="1">
      <alignment horizontal="left" vertical="top" wrapText="1"/>
    </xf>
    <xf numFmtId="166" fontId="2" fillId="35" borderId="1" xfId="0" applyNumberFormat="1" applyFont="1" applyFill="1" applyBorder="1" applyAlignment="1">
      <alignment horizontal="center" vertical="top" wrapText="1"/>
    </xf>
    <xf numFmtId="0" fontId="3" fillId="36" borderId="1" xfId="0" applyFont="1" applyFill="1" applyBorder="1" applyAlignment="1">
      <alignment horizontal="left" vertical="top" wrapText="1"/>
    </xf>
    <xf numFmtId="166" fontId="3" fillId="36" borderId="5" xfId="0" applyNumberFormat="1" applyFont="1" applyFill="1" applyBorder="1" applyAlignment="1">
      <alignment horizontal="center" vertical="top" wrapText="1"/>
    </xf>
    <xf numFmtId="0" fontId="2" fillId="36" borderId="1" xfId="0" applyFont="1" applyFill="1" applyBorder="1" applyAlignment="1">
      <alignment horizontal="left" vertical="top" wrapText="1"/>
    </xf>
    <xf numFmtId="166" fontId="2" fillId="36" borderId="5" xfId="0" applyNumberFormat="1" applyFont="1" applyFill="1" applyBorder="1" applyAlignment="1">
      <alignment horizontal="center" vertical="top" wrapText="1"/>
    </xf>
    <xf numFmtId="166" fontId="2" fillId="36" borderId="1" xfId="0" applyNumberFormat="1" applyFont="1" applyFill="1" applyBorder="1" applyAlignment="1">
      <alignment horizontal="center" vertical="top" wrapText="1"/>
    </xf>
    <xf numFmtId="166" fontId="2" fillId="35" borderId="5" xfId="0" applyNumberFormat="1" applyFont="1" applyFill="1" applyBorder="1" applyAlignment="1">
      <alignment horizontal="center" vertical="top" wrapText="1"/>
    </xf>
    <xf numFmtId="166" fontId="2" fillId="35" borderId="1" xfId="0" applyNumberFormat="1" applyFont="1" applyFill="1" applyBorder="1" applyAlignment="1">
      <alignment horizontal="center" vertical="top"/>
    </xf>
    <xf numFmtId="166" fontId="2" fillId="35" borderId="1" xfId="0" applyNumberFormat="1" applyFont="1" applyFill="1" applyBorder="1" applyAlignment="1">
      <alignment horizontal="justify" vertical="top" wrapText="1"/>
    </xf>
    <xf numFmtId="166" fontId="2" fillId="35" borderId="1" xfId="0" applyNumberFormat="1" applyFont="1" applyFill="1" applyBorder="1" applyAlignment="1">
      <alignment horizontal="left" vertical="top" wrapText="1"/>
    </xf>
    <xf numFmtId="166" fontId="3" fillId="36" borderId="1" xfId="0" applyNumberFormat="1" applyFont="1" applyFill="1" applyBorder="1" applyAlignment="1">
      <alignment horizontal="center" vertical="top" wrapText="1"/>
    </xf>
    <xf numFmtId="166" fontId="2" fillId="36" borderId="1" xfId="0" applyNumberFormat="1" applyFont="1" applyFill="1" applyBorder="1"/>
    <xf numFmtId="166" fontId="2" fillId="36" borderId="1" xfId="0" applyNumberFormat="1" applyFont="1" applyFill="1" applyBorder="1" applyAlignment="1">
      <alignment horizontal="left" vertical="top"/>
    </xf>
    <xf numFmtId="166" fontId="2" fillId="35" borderId="1" xfId="0" applyNumberFormat="1" applyFont="1" applyFill="1" applyBorder="1"/>
    <xf numFmtId="166" fontId="2" fillId="35" borderId="1" xfId="0" applyNumberFormat="1" applyFont="1" applyFill="1" applyBorder="1" applyAlignment="1">
      <alignment horizontal="left" vertical="top"/>
    </xf>
    <xf numFmtId="166" fontId="2" fillId="35" borderId="1" xfId="0" applyNumberFormat="1" applyFont="1" applyFill="1" applyBorder="1" applyAlignment="1">
      <alignment vertical="top"/>
    </xf>
    <xf numFmtId="166" fontId="2" fillId="35" borderId="0" xfId="0" applyNumberFormat="1" applyFont="1" applyFill="1" applyAlignment="1">
      <alignment vertical="top"/>
    </xf>
    <xf numFmtId="166" fontId="2" fillId="35" borderId="0" xfId="0" applyNumberFormat="1" applyFont="1" applyFill="1"/>
    <xf numFmtId="166" fontId="2" fillId="35" borderId="0" xfId="0" applyNumberFormat="1" applyFont="1" applyFill="1" applyAlignment="1">
      <alignment horizontal="left" vertical="top"/>
    </xf>
    <xf numFmtId="0" fontId="30" fillId="0" borderId="1" xfId="0" applyFont="1" applyBorder="1" applyAlignment="1">
      <alignment horizontal="justify" vertical="top" wrapText="1"/>
    </xf>
    <xf numFmtId="0" fontId="1" fillId="35" borderId="1" xfId="0" applyFont="1" applyFill="1" applyBorder="1" applyAlignment="1">
      <alignment horizontal="center" vertical="top" wrapText="1"/>
    </xf>
    <xf numFmtId="0" fontId="1" fillId="35" borderId="1" xfId="0" applyFont="1" applyFill="1" applyBorder="1" applyAlignment="1">
      <alignment horizontal="center" vertical="top"/>
    </xf>
    <xf numFmtId="0" fontId="30" fillId="0" borderId="1" xfId="0" applyFont="1" applyBorder="1" applyAlignment="1">
      <alignment horizontal="center" vertical="top"/>
    </xf>
    <xf numFmtId="0" fontId="30" fillId="0" borderId="1" xfId="0" applyFont="1" applyBorder="1" applyAlignment="1">
      <alignment horizontal="justify" vertical="top"/>
    </xf>
    <xf numFmtId="0" fontId="1" fillId="35" borderId="1" xfId="0" applyFont="1" applyFill="1" applyBorder="1" applyAlignment="1">
      <alignment horizontal="center" vertical="top" wrapText="1"/>
    </xf>
    <xf numFmtId="0" fontId="1" fillId="35" borderId="1" xfId="0" applyFont="1" applyFill="1" applyBorder="1" applyAlignment="1">
      <alignment horizontal="center" vertical="top"/>
    </xf>
    <xf numFmtId="0" fontId="31" fillId="35" borderId="1" xfId="0" applyFont="1" applyFill="1" applyBorder="1" applyAlignment="1">
      <alignment horizontal="center" vertical="top" wrapText="1"/>
    </xf>
    <xf numFmtId="49" fontId="1" fillId="35" borderId="2" xfId="0" applyNumberFormat="1" applyFont="1" applyFill="1" applyBorder="1" applyAlignment="1">
      <alignment horizontal="justify" vertical="top" wrapText="1"/>
    </xf>
    <xf numFmtId="49" fontId="1" fillId="35" borderId="1" xfId="0" applyNumberFormat="1" applyFont="1" applyFill="1" applyBorder="1" applyAlignment="1">
      <alignment horizontal="center" vertical="top" wrapText="1"/>
    </xf>
    <xf numFmtId="4" fontId="1" fillId="35" borderId="1" xfId="0" applyNumberFormat="1" applyFont="1" applyFill="1" applyBorder="1" applyAlignment="1">
      <alignment horizontal="center" vertical="top" wrapText="1"/>
    </xf>
    <xf numFmtId="166" fontId="1" fillId="35" borderId="1" xfId="0" applyNumberFormat="1" applyFont="1" applyFill="1" applyBorder="1" applyAlignment="1">
      <alignment horizontal="center" vertical="top"/>
    </xf>
    <xf numFmtId="0" fontId="1" fillId="35" borderId="2" xfId="0" applyNumberFormat="1" applyFont="1" applyFill="1" applyBorder="1" applyAlignment="1">
      <alignment horizontal="justify" vertical="top" wrapText="1"/>
    </xf>
    <xf numFmtId="166" fontId="1" fillId="35" borderId="1" xfId="0" applyNumberFormat="1" applyFont="1" applyFill="1" applyBorder="1" applyAlignment="1">
      <alignment horizontal="center" vertical="top" wrapText="1"/>
    </xf>
    <xf numFmtId="0" fontId="34" fillId="0" borderId="0" xfId="0" applyFont="1" applyAlignment="1">
      <alignment horizontal="center" vertical="top"/>
    </xf>
    <xf numFmtId="0" fontId="34" fillId="0" borderId="0" xfId="0" applyFont="1" applyAlignment="1">
      <alignment horizontal="justify" vertical="top"/>
    </xf>
    <xf numFmtId="0" fontId="34" fillId="0" borderId="0" xfId="0" applyFont="1" applyAlignment="1">
      <alignment horizontal="center"/>
    </xf>
    <xf numFmtId="0" fontId="34" fillId="0" borderId="0" xfId="0" applyFont="1"/>
    <xf numFmtId="0" fontId="33" fillId="0" borderId="0" xfId="0" applyFont="1" applyBorder="1" applyAlignment="1">
      <alignment horizontal="center" vertical="top"/>
    </xf>
    <xf numFmtId="0" fontId="33" fillId="0" borderId="0" xfId="0" applyFont="1" applyBorder="1" applyAlignment="1">
      <alignment horizontal="justify" vertical="top"/>
    </xf>
    <xf numFmtId="0" fontId="33" fillId="0" borderId="6" xfId="0" applyFont="1" applyBorder="1" applyAlignment="1">
      <alignment horizontal="center"/>
    </xf>
    <xf numFmtId="0" fontId="33" fillId="0" borderId="6" xfId="0" applyFont="1" applyBorder="1" applyAlignment="1">
      <alignment horizontal="justify" vertical="top"/>
    </xf>
    <xf numFmtId="0" fontId="33" fillId="0" borderId="0" xfId="0" applyFont="1" applyBorder="1" applyAlignment="1">
      <alignment horizontal="center" vertical="center"/>
    </xf>
    <xf numFmtId="0" fontId="34" fillId="0" borderId="0" xfId="0" applyFont="1" applyAlignment="1">
      <alignment horizontal="center" vertical="center"/>
    </xf>
    <xf numFmtId="0" fontId="34" fillId="0" borderId="1" xfId="73" applyFont="1" applyBorder="1" applyAlignment="1">
      <alignment horizontal="center" vertical="center" wrapText="1"/>
    </xf>
    <xf numFmtId="0" fontId="34" fillId="0" borderId="1" xfId="0" applyFont="1" applyBorder="1" applyAlignment="1">
      <alignment horizontal="center" vertical="center" wrapText="1"/>
    </xf>
    <xf numFmtId="0" fontId="34" fillId="0" borderId="1" xfId="0" applyFont="1" applyBorder="1" applyAlignment="1">
      <alignment horizontal="center" vertical="top" wrapText="1"/>
    </xf>
    <xf numFmtId="0" fontId="34" fillId="0" borderId="1" xfId="73" applyFont="1" applyBorder="1" applyAlignment="1">
      <alignment horizontal="justify" vertical="top" wrapText="1"/>
    </xf>
    <xf numFmtId="0" fontId="34" fillId="0" borderId="1" xfId="0" applyFont="1" applyBorder="1" applyAlignment="1">
      <alignment horizontal="justify" vertical="top" wrapText="1"/>
    </xf>
    <xf numFmtId="0" fontId="33" fillId="35" borderId="3" xfId="73" applyFont="1" applyFill="1" applyBorder="1" applyAlignment="1">
      <alignment horizontal="center" vertical="top" wrapText="1"/>
    </xf>
    <xf numFmtId="0" fontId="34" fillId="35" borderId="0" xfId="0" applyFont="1" applyFill="1"/>
    <xf numFmtId="0" fontId="34" fillId="0" borderId="1" xfId="0" applyFont="1" applyBorder="1" applyAlignment="1">
      <alignment horizontal="center" vertical="top"/>
    </xf>
    <xf numFmtId="14" fontId="34" fillId="0" borderId="1" xfId="73" applyNumberFormat="1" applyFont="1" applyBorder="1" applyAlignment="1">
      <alignment horizontal="center" vertical="center" wrapText="1"/>
    </xf>
    <xf numFmtId="14" fontId="34" fillId="35" borderId="1" xfId="73" applyNumberFormat="1" applyFont="1" applyFill="1" applyBorder="1" applyAlignment="1">
      <alignment horizontal="center" vertical="center" wrapText="1"/>
    </xf>
    <xf numFmtId="14" fontId="34" fillId="35" borderId="1" xfId="0" applyNumberFormat="1" applyFont="1" applyFill="1" applyBorder="1" applyAlignment="1">
      <alignment horizontal="justify" vertical="top" wrapText="1"/>
    </xf>
    <xf numFmtId="0" fontId="34" fillId="35" borderId="1" xfId="0" applyFont="1" applyFill="1" applyBorder="1" applyAlignment="1">
      <alignment horizontal="center" vertical="center"/>
    </xf>
    <xf numFmtId="0" fontId="34" fillId="35" borderId="1" xfId="0" applyFont="1" applyFill="1" applyBorder="1" applyAlignment="1">
      <alignment horizontal="justify" vertical="top" wrapText="1"/>
    </xf>
    <xf numFmtId="0" fontId="34" fillId="0" borderId="1" xfId="73" applyFont="1" applyBorder="1" applyAlignment="1">
      <alignment horizontal="justify" vertical="center" wrapText="1"/>
    </xf>
    <xf numFmtId="14" fontId="34" fillId="35" borderId="1" xfId="0" applyNumberFormat="1" applyFont="1" applyFill="1" applyBorder="1" applyAlignment="1">
      <alignment horizontal="justify" vertical="top"/>
    </xf>
    <xf numFmtId="0" fontId="34" fillId="35" borderId="1" xfId="73" applyFont="1" applyFill="1" applyBorder="1" applyAlignment="1">
      <alignment horizontal="center" vertical="center" wrapText="1"/>
    </xf>
    <xf numFmtId="0" fontId="5" fillId="35" borderId="1" xfId="0" applyFont="1" applyFill="1" applyBorder="1" applyAlignment="1">
      <alignment horizontal="justify" vertical="top" wrapText="1"/>
    </xf>
    <xf numFmtId="167" fontId="5" fillId="35" borderId="1" xfId="87" applyNumberFormat="1" applyFont="1" applyFill="1" applyBorder="1" applyAlignment="1">
      <alignment horizontal="justify" vertical="top" wrapText="1"/>
    </xf>
    <xf numFmtId="0" fontId="36" fillId="35" borderId="1" xfId="0" applyFont="1" applyFill="1" applyBorder="1" applyAlignment="1">
      <alignment horizontal="justify" vertical="top" wrapText="1"/>
    </xf>
    <xf numFmtId="0" fontId="33" fillId="0" borderId="1" xfId="0" applyFont="1" applyBorder="1" applyAlignment="1">
      <alignment horizontal="center" vertical="top"/>
    </xf>
    <xf numFmtId="0" fontId="33" fillId="0" borderId="0" xfId="0" applyFont="1"/>
    <xf numFmtId="164" fontId="5" fillId="35" borderId="1" xfId="0" applyNumberFormat="1" applyFont="1" applyFill="1" applyBorder="1" applyAlignment="1">
      <alignment horizontal="center" vertical="center"/>
    </xf>
    <xf numFmtId="0" fontId="5" fillId="0" borderId="1" xfId="73" applyFont="1" applyBorder="1" applyAlignment="1">
      <alignment horizontal="justify" vertical="top" wrapText="1"/>
    </xf>
    <xf numFmtId="0" fontId="34" fillId="35" borderId="1" xfId="73" applyFont="1" applyFill="1" applyBorder="1" applyAlignment="1">
      <alignment horizontal="justify" vertical="top" wrapText="1"/>
    </xf>
    <xf numFmtId="0" fontId="5" fillId="35" borderId="2" xfId="0" applyNumberFormat="1" applyFont="1" applyFill="1" applyBorder="1" applyAlignment="1">
      <alignment horizontal="justify" vertical="top" wrapText="1"/>
    </xf>
    <xf numFmtId="0" fontId="34" fillId="35" borderId="1" xfId="73" applyFont="1" applyFill="1" applyBorder="1" applyAlignment="1">
      <alignment horizontal="center" vertical="top" wrapText="1"/>
    </xf>
    <xf numFmtId="14" fontId="5" fillId="35" borderId="1" xfId="0" applyNumberFormat="1" applyFont="1" applyFill="1" applyBorder="1" applyAlignment="1">
      <alignment horizontal="justify" vertical="top" wrapText="1"/>
    </xf>
    <xf numFmtId="0" fontId="34" fillId="35" borderId="1" xfId="0" applyFont="1" applyFill="1" applyBorder="1" applyAlignment="1">
      <alignment horizontal="center" vertical="top"/>
    </xf>
    <xf numFmtId="0" fontId="34" fillId="35" borderId="1" xfId="0" applyFont="1" applyFill="1" applyBorder="1" applyAlignment="1">
      <alignment horizontal="justify" vertical="top"/>
    </xf>
    <xf numFmtId="0" fontId="33" fillId="37" borderId="0" xfId="0" applyFont="1" applyFill="1" applyAlignment="1">
      <alignment horizontal="center" vertical="top"/>
    </xf>
    <xf numFmtId="0" fontId="33" fillId="37" borderId="0" xfId="0" applyFont="1" applyFill="1"/>
    <xf numFmtId="0" fontId="33" fillId="35" borderId="0" xfId="0" applyFont="1" applyFill="1"/>
    <xf numFmtId="14" fontId="5" fillId="35" borderId="1" xfId="0" applyNumberFormat="1" applyFont="1" applyFill="1" applyBorder="1" applyAlignment="1">
      <alignment horizontal="center" vertical="center" wrapText="1"/>
    </xf>
    <xf numFmtId="0" fontId="34" fillId="35" borderId="1" xfId="73" applyFont="1" applyFill="1" applyBorder="1" applyAlignment="1">
      <alignment horizontal="justify" vertical="center" wrapText="1"/>
    </xf>
    <xf numFmtId="0" fontId="34" fillId="35" borderId="0" xfId="0" applyFont="1" applyFill="1" applyAlignment="1">
      <alignment horizontal="center" vertical="top"/>
    </xf>
    <xf numFmtId="14" fontId="34" fillId="0" borderId="1" xfId="73" applyNumberFormat="1" applyFont="1" applyBorder="1" applyAlignment="1">
      <alignment horizontal="center" vertical="top" wrapText="1"/>
    </xf>
    <xf numFmtId="14" fontId="34" fillId="35" borderId="1" xfId="73" applyNumberFormat="1" applyFont="1" applyFill="1" applyBorder="1" applyAlignment="1">
      <alignment horizontal="center" vertical="top" wrapText="1"/>
    </xf>
    <xf numFmtId="0" fontId="34" fillId="0" borderId="1" xfId="73" applyFont="1" applyBorder="1" applyAlignment="1">
      <alignment horizontal="center" vertical="top" wrapText="1"/>
    </xf>
    <xf numFmtId="0" fontId="1" fillId="35" borderId="1" xfId="0" applyFont="1" applyFill="1" applyBorder="1" applyAlignment="1">
      <alignment horizontal="center" vertical="top" wrapText="1"/>
    </xf>
    <xf numFmtId="0" fontId="1" fillId="35" borderId="1" xfId="0" applyFont="1" applyFill="1" applyBorder="1" applyAlignment="1">
      <alignment horizontal="center" vertical="top"/>
    </xf>
    <xf numFmtId="0" fontId="1" fillId="35" borderId="1" xfId="0" applyFont="1" applyFill="1" applyBorder="1" applyAlignment="1">
      <alignment horizontal="center" vertical="top" wrapText="1"/>
    </xf>
    <xf numFmtId="0" fontId="1" fillId="35" borderId="1" xfId="0" applyFont="1" applyFill="1" applyBorder="1" applyAlignment="1">
      <alignment horizontal="center" vertical="top"/>
    </xf>
    <xf numFmtId="0" fontId="12" fillId="35" borderId="0" xfId="0" applyFont="1" applyFill="1" applyBorder="1" applyAlignment="1">
      <alignment horizontal="right" vertical="top" wrapText="1"/>
    </xf>
    <xf numFmtId="0" fontId="1" fillId="35" borderId="1" xfId="0" applyFont="1" applyFill="1" applyBorder="1" applyAlignment="1">
      <alignment horizontal="center" vertical="top" wrapText="1"/>
    </xf>
    <xf numFmtId="0" fontId="6" fillId="35" borderId="0" xfId="0" applyFont="1" applyFill="1" applyBorder="1" applyAlignment="1">
      <alignment horizontal="center" vertical="top" wrapText="1"/>
    </xf>
    <xf numFmtId="0" fontId="32" fillId="35" borderId="0" xfId="0" applyFont="1" applyFill="1" applyBorder="1" applyAlignment="1">
      <alignment horizontal="center" vertical="top"/>
    </xf>
    <xf numFmtId="0" fontId="1" fillId="35" borderId="1" xfId="0" applyFont="1" applyFill="1" applyBorder="1" applyAlignment="1">
      <alignment horizontal="center" vertical="top"/>
    </xf>
    <xf numFmtId="0" fontId="31" fillId="35" borderId="1" xfId="0" applyFont="1" applyFill="1" applyBorder="1" applyAlignment="1">
      <alignment horizontal="center" vertical="top"/>
    </xf>
    <xf numFmtId="0" fontId="31" fillId="35" borderId="1" xfId="0" applyFont="1" applyFill="1" applyBorder="1" applyAlignment="1">
      <alignment horizontal="center" vertical="top" wrapText="1"/>
    </xf>
    <xf numFmtId="0" fontId="6" fillId="35" borderId="3" xfId="0" applyFont="1" applyFill="1" applyBorder="1" applyAlignment="1">
      <alignment horizontal="center" vertical="center" wrapText="1"/>
    </xf>
    <xf numFmtId="0" fontId="32" fillId="35" borderId="7" xfId="0" applyFont="1" applyFill="1" applyBorder="1" applyAlignment="1">
      <alignment horizontal="center" vertical="center" wrapText="1"/>
    </xf>
    <xf numFmtId="0" fontId="32" fillId="35" borderId="2" xfId="0" applyFont="1" applyFill="1" applyBorder="1" applyAlignment="1">
      <alignment horizontal="center" vertical="center" wrapText="1"/>
    </xf>
    <xf numFmtId="0" fontId="1" fillId="36" borderId="3" xfId="0" applyFont="1" applyFill="1" applyBorder="1" applyAlignment="1">
      <alignment horizontal="center" vertical="center" wrapText="1"/>
    </xf>
    <xf numFmtId="0" fontId="31" fillId="36" borderId="7" xfId="0" applyFont="1" applyFill="1" applyBorder="1" applyAlignment="1">
      <alignment horizontal="center" vertical="center" wrapText="1"/>
    </xf>
    <xf numFmtId="0" fontId="31" fillId="36" borderId="2" xfId="0" applyFont="1" applyFill="1" applyBorder="1" applyAlignment="1">
      <alignment horizontal="center" vertical="center" wrapText="1"/>
    </xf>
    <xf numFmtId="0" fontId="1" fillId="36" borderId="7" xfId="0" applyFont="1" applyFill="1" applyBorder="1" applyAlignment="1">
      <alignment horizontal="center" vertical="center" wrapText="1"/>
    </xf>
    <xf numFmtId="0" fontId="1" fillId="36" borderId="2" xfId="0" applyFont="1" applyFill="1" applyBorder="1" applyAlignment="1">
      <alignment horizontal="center" vertical="center" wrapText="1"/>
    </xf>
    <xf numFmtId="0" fontId="6" fillId="35" borderId="7" xfId="0" applyFont="1" applyFill="1" applyBorder="1" applyAlignment="1">
      <alignment horizontal="center" vertical="center" wrapText="1"/>
    </xf>
    <xf numFmtId="0" fontId="6" fillId="35" borderId="2" xfId="0" applyFont="1" applyFill="1" applyBorder="1" applyAlignment="1">
      <alignment horizontal="center" vertical="center" wrapText="1"/>
    </xf>
    <xf numFmtId="0" fontId="33" fillId="37" borderId="3" xfId="73" applyFont="1" applyFill="1" applyBorder="1" applyAlignment="1">
      <alignment horizontal="center" vertical="center" wrapText="1"/>
    </xf>
    <xf numFmtId="0" fontId="33" fillId="37" borderId="7" xfId="73" applyFont="1" applyFill="1" applyBorder="1" applyAlignment="1">
      <alignment horizontal="center" vertical="center" wrapText="1"/>
    </xf>
    <xf numFmtId="0" fontId="33" fillId="37" borderId="2" xfId="73" applyFont="1" applyFill="1" applyBorder="1" applyAlignment="1">
      <alignment horizontal="center" vertical="center" wrapText="1"/>
    </xf>
    <xf numFmtId="0" fontId="37" fillId="35" borderId="1" xfId="0" applyFont="1" applyFill="1" applyBorder="1" applyAlignment="1">
      <alignment horizontal="center" vertical="center" wrapText="1"/>
    </xf>
    <xf numFmtId="0" fontId="33" fillId="35" borderId="3" xfId="73" applyFont="1" applyFill="1" applyBorder="1" applyAlignment="1">
      <alignment horizontal="center" vertical="center" wrapText="1"/>
    </xf>
    <xf numFmtId="0" fontId="33" fillId="35" borderId="7" xfId="73" applyFont="1" applyFill="1" applyBorder="1" applyAlignment="1">
      <alignment horizontal="center" vertical="center" wrapText="1"/>
    </xf>
    <xf numFmtId="0" fontId="33" fillId="35" borderId="2" xfId="73" applyFont="1" applyFill="1" applyBorder="1" applyAlignment="1">
      <alignment horizontal="center" vertical="center" wrapText="1"/>
    </xf>
    <xf numFmtId="0" fontId="34" fillId="0" borderId="4" xfId="0" applyFont="1" applyBorder="1" applyAlignment="1">
      <alignment horizontal="center" vertical="top" wrapText="1"/>
    </xf>
    <xf numFmtId="0" fontId="34" fillId="0" borderId="5" xfId="0" applyFont="1" applyBorder="1" applyAlignment="1">
      <alignment horizontal="center" vertical="top" wrapText="1"/>
    </xf>
    <xf numFmtId="0" fontId="34" fillId="0" borderId="4" xfId="0" applyFont="1" applyBorder="1" applyAlignment="1">
      <alignment horizontal="center" vertical="center" wrapText="1"/>
    </xf>
    <xf numFmtId="0" fontId="34" fillId="0" borderId="5" xfId="0" applyFont="1" applyBorder="1" applyAlignment="1">
      <alignment horizontal="center" vertical="center" wrapText="1"/>
    </xf>
    <xf numFmtId="0" fontId="33" fillId="0" borderId="3" xfId="73" applyFont="1" applyBorder="1" applyAlignment="1">
      <alignment horizontal="center" vertical="center" wrapText="1"/>
    </xf>
    <xf numFmtId="0" fontId="33" fillId="0" borderId="7" xfId="73" applyFont="1" applyBorder="1" applyAlignment="1">
      <alignment horizontal="center" vertical="center" wrapText="1"/>
    </xf>
    <xf numFmtId="0" fontId="33" fillId="0" borderId="2" xfId="73" applyFont="1" applyBorder="1" applyAlignment="1">
      <alignment horizontal="center" vertical="center" wrapText="1"/>
    </xf>
    <xf numFmtId="0" fontId="34" fillId="35" borderId="4" xfId="0" applyFont="1" applyFill="1" applyBorder="1" applyAlignment="1">
      <alignment horizontal="center" vertical="center"/>
    </xf>
    <xf numFmtId="0" fontId="34" fillId="35" borderId="8" xfId="0" applyFont="1" applyFill="1" applyBorder="1" applyAlignment="1">
      <alignment horizontal="center" vertical="center"/>
    </xf>
    <xf numFmtId="0" fontId="34" fillId="35" borderId="5" xfId="0" applyFont="1" applyFill="1" applyBorder="1" applyAlignment="1">
      <alignment horizontal="center" vertical="center"/>
    </xf>
    <xf numFmtId="0" fontId="34" fillId="0" borderId="4" xfId="73" applyFont="1" applyBorder="1" applyAlignment="1">
      <alignment horizontal="justify" vertical="top" wrapText="1"/>
    </xf>
    <xf numFmtId="0" fontId="34" fillId="0" borderId="8" xfId="73" applyFont="1" applyBorder="1" applyAlignment="1">
      <alignment horizontal="justify" vertical="top" wrapText="1"/>
    </xf>
    <xf numFmtId="0" fontId="34" fillId="0" borderId="5" xfId="73" applyFont="1" applyBorder="1" applyAlignment="1">
      <alignment horizontal="justify" vertical="top" wrapText="1"/>
    </xf>
    <xf numFmtId="14" fontId="34" fillId="35" borderId="4" xfId="73" applyNumberFormat="1" applyFont="1" applyFill="1" applyBorder="1" applyAlignment="1">
      <alignment horizontal="center" vertical="top" wrapText="1"/>
    </xf>
    <xf numFmtId="14" fontId="34" fillId="35" borderId="8" xfId="73" applyNumberFormat="1" applyFont="1" applyFill="1" applyBorder="1" applyAlignment="1">
      <alignment horizontal="center" vertical="top" wrapText="1"/>
    </xf>
    <xf numFmtId="14" fontId="34" fillId="35" borderId="5" xfId="73" applyNumberFormat="1" applyFont="1" applyFill="1" applyBorder="1" applyAlignment="1">
      <alignment horizontal="center" vertical="top" wrapText="1"/>
    </xf>
    <xf numFmtId="0" fontId="34" fillId="0" borderId="4" xfId="73" applyFont="1" applyBorder="1" applyAlignment="1">
      <alignment horizontal="center" vertical="top" wrapText="1"/>
    </xf>
    <xf numFmtId="0" fontId="34" fillId="0" borderId="5" xfId="73" applyFont="1" applyBorder="1" applyAlignment="1">
      <alignment horizontal="center" vertical="top" wrapText="1"/>
    </xf>
    <xf numFmtId="14" fontId="34" fillId="35" borderId="4" xfId="73" applyNumberFormat="1" applyFont="1" applyFill="1" applyBorder="1" applyAlignment="1">
      <alignment horizontal="center" vertical="center" wrapText="1"/>
    </xf>
    <xf numFmtId="14" fontId="34" fillId="35" borderId="5" xfId="73" applyNumberFormat="1" applyFont="1" applyFill="1" applyBorder="1" applyAlignment="1">
      <alignment horizontal="center" vertical="center" wrapText="1"/>
    </xf>
    <xf numFmtId="14" fontId="34" fillId="0" borderId="4" xfId="73" applyNumberFormat="1" applyFont="1" applyBorder="1" applyAlignment="1">
      <alignment horizontal="center" vertical="top" wrapText="1"/>
    </xf>
    <xf numFmtId="14" fontId="34" fillId="0" borderId="5" xfId="73" applyNumberFormat="1" applyFont="1" applyBorder="1" applyAlignment="1">
      <alignment horizontal="center" vertical="top" wrapText="1"/>
    </xf>
    <xf numFmtId="0" fontId="34" fillId="0" borderId="4" xfId="73" applyFont="1" applyBorder="1" applyAlignment="1">
      <alignment horizontal="left" vertical="top" wrapText="1"/>
    </xf>
    <xf numFmtId="0" fontId="34" fillId="0" borderId="5" xfId="73" applyFont="1" applyBorder="1" applyAlignment="1">
      <alignment horizontal="left" vertical="top" wrapText="1"/>
    </xf>
    <xf numFmtId="0" fontId="34" fillId="0" borderId="1" xfId="0" applyFont="1" applyBorder="1" applyAlignment="1">
      <alignment horizontal="center" vertical="center" wrapText="1"/>
    </xf>
    <xf numFmtId="0" fontId="34" fillId="0" borderId="4" xfId="73" applyFont="1" applyBorder="1" applyAlignment="1">
      <alignment horizontal="center" vertical="center" wrapText="1"/>
    </xf>
    <xf numFmtId="0" fontId="34" fillId="0" borderId="5" xfId="73" applyFont="1" applyBorder="1" applyAlignment="1">
      <alignment horizontal="center" vertical="center" wrapText="1"/>
    </xf>
    <xf numFmtId="0" fontId="34" fillId="0" borderId="4" xfId="0" applyFont="1" applyBorder="1" applyAlignment="1">
      <alignment horizontal="center" vertical="top"/>
    </xf>
    <xf numFmtId="0" fontId="34" fillId="0" borderId="8" xfId="0" applyFont="1" applyBorder="1" applyAlignment="1">
      <alignment horizontal="center" vertical="top"/>
    </xf>
    <xf numFmtId="0" fontId="34" fillId="0" borderId="5" xfId="0" applyFont="1" applyBorder="1" applyAlignment="1">
      <alignment horizontal="center" vertical="top"/>
    </xf>
    <xf numFmtId="0" fontId="33" fillId="0" borderId="0" xfId="0" applyFont="1" applyBorder="1" applyAlignment="1">
      <alignment horizontal="center"/>
    </xf>
    <xf numFmtId="0" fontId="5" fillId="35" borderId="0" xfId="0" applyFont="1" applyFill="1" applyBorder="1" applyAlignment="1">
      <alignment horizontal="right" vertical="top" wrapText="1"/>
    </xf>
    <xf numFmtId="0" fontId="33" fillId="35" borderId="1" xfId="73" applyFont="1" applyFill="1" applyBorder="1" applyAlignment="1">
      <alignment horizontal="center" vertical="center" wrapText="1"/>
    </xf>
    <xf numFmtId="0" fontId="33" fillId="37" borderId="1" xfId="73" applyFont="1" applyFill="1" applyBorder="1" applyAlignment="1">
      <alignment horizontal="center" vertical="center" wrapText="1"/>
    </xf>
    <xf numFmtId="14" fontId="34" fillId="0" borderId="8" xfId="73" applyNumberFormat="1" applyFont="1" applyBorder="1" applyAlignment="1">
      <alignment horizontal="center" vertical="top" wrapText="1"/>
    </xf>
    <xf numFmtId="0" fontId="3" fillId="36" borderId="4" xfId="0" applyFont="1" applyFill="1" applyBorder="1" applyAlignment="1">
      <alignment horizontal="left" vertical="top"/>
    </xf>
    <xf numFmtId="0" fontId="2" fillId="36" borderId="8" xfId="0" applyFont="1" applyFill="1" applyBorder="1" applyAlignment="1">
      <alignment horizontal="left" vertical="top"/>
    </xf>
    <xf numFmtId="0" fontId="2" fillId="36" borderId="5" xfId="0" applyFont="1" applyFill="1" applyBorder="1" applyAlignment="1">
      <alignment horizontal="left" vertical="top"/>
    </xf>
    <xf numFmtId="0" fontId="2" fillId="35" borderId="4" xfId="0" applyFont="1" applyFill="1" applyBorder="1" applyAlignment="1">
      <alignment horizontal="center" vertical="top" wrapText="1"/>
    </xf>
    <xf numFmtId="0" fontId="2" fillId="0" borderId="8" xfId="0" applyFont="1" applyBorder="1" applyAlignment="1">
      <alignment horizontal="center" vertical="top" wrapText="1"/>
    </xf>
    <xf numFmtId="0" fontId="2" fillId="0" borderId="5" xfId="0" applyFont="1" applyBorder="1" applyAlignment="1">
      <alignment horizontal="center" vertical="top" wrapText="1"/>
    </xf>
    <xf numFmtId="0" fontId="2" fillId="35" borderId="4" xfId="0" applyFont="1" applyFill="1" applyBorder="1" applyAlignment="1">
      <alignment horizontal="left" vertical="top"/>
    </xf>
    <xf numFmtId="0" fontId="2" fillId="0" borderId="8" xfId="0" applyFont="1" applyBorder="1" applyAlignment="1">
      <alignment horizontal="left" vertical="top"/>
    </xf>
    <xf numFmtId="0" fontId="2" fillId="0" borderId="5" xfId="0" applyFont="1" applyBorder="1" applyAlignment="1">
      <alignment horizontal="left" vertical="top"/>
    </xf>
    <xf numFmtId="0" fontId="16" fillId="0" borderId="8" xfId="0" applyFont="1" applyBorder="1" applyAlignment="1">
      <alignment horizontal="center" vertical="top" wrapText="1"/>
    </xf>
    <xf numFmtId="0" fontId="16" fillId="0" borderId="5" xfId="0" applyFont="1" applyBorder="1" applyAlignment="1">
      <alignment horizontal="center" vertical="top" wrapText="1"/>
    </xf>
    <xf numFmtId="0" fontId="16" fillId="0" borderId="8" xfId="0" applyFont="1" applyBorder="1" applyAlignment="1">
      <alignment horizontal="left" vertical="top"/>
    </xf>
    <xf numFmtId="0" fontId="16" fillId="0" borderId="5" xfId="0" applyFont="1" applyBorder="1" applyAlignment="1">
      <alignment horizontal="left" vertical="top"/>
    </xf>
    <xf numFmtId="0" fontId="2" fillId="0" borderId="8" xfId="0" applyFont="1" applyBorder="1" applyAlignment="1">
      <alignment horizontal="center" vertical="top"/>
    </xf>
    <xf numFmtId="0" fontId="2" fillId="0" borderId="5" xfId="0" applyFont="1" applyBorder="1" applyAlignment="1">
      <alignment horizontal="center" vertical="top"/>
    </xf>
    <xf numFmtId="0" fontId="2" fillId="0" borderId="4" xfId="0" applyFont="1" applyBorder="1" applyAlignment="1">
      <alignment horizontal="left" vertical="top"/>
    </xf>
    <xf numFmtId="0" fontId="3" fillId="36" borderId="4" xfId="0" applyFont="1" applyFill="1" applyBorder="1" applyAlignment="1">
      <alignment horizontal="center" vertical="top" wrapText="1"/>
    </xf>
    <xf numFmtId="0" fontId="3" fillId="36" borderId="8" xfId="0" applyFont="1" applyFill="1" applyBorder="1" applyAlignment="1">
      <alignment horizontal="center" vertical="top"/>
    </xf>
    <xf numFmtId="0" fontId="3" fillId="36" borderId="5" xfId="0" applyFont="1" applyFill="1" applyBorder="1" applyAlignment="1">
      <alignment horizontal="center" vertical="top"/>
    </xf>
    <xf numFmtId="0" fontId="3" fillId="36" borderId="8" xfId="0" applyFont="1" applyFill="1" applyBorder="1" applyAlignment="1">
      <alignment vertical="top"/>
    </xf>
    <xf numFmtId="0" fontId="3" fillId="36" borderId="5" xfId="0" applyFont="1" applyFill="1" applyBorder="1" applyAlignment="1">
      <alignment vertical="top"/>
    </xf>
    <xf numFmtId="0" fontId="7" fillId="0" borderId="0" xfId="0" applyFont="1" applyAlignment="1">
      <alignment horizontal="right" vertical="top" wrapText="1"/>
    </xf>
    <xf numFmtId="0" fontId="2" fillId="0" borderId="6" xfId="0" applyFont="1" applyBorder="1" applyAlignment="1">
      <alignment horizontal="right"/>
    </xf>
    <xf numFmtId="0" fontId="3" fillId="0" borderId="4" xfId="0" applyFont="1" applyFill="1" applyBorder="1" applyAlignment="1">
      <alignment horizontal="center" vertical="top" wrapText="1"/>
    </xf>
    <xf numFmtId="0" fontId="16" fillId="0" borderId="8" xfId="0" applyFont="1" applyBorder="1" applyAlignment="1">
      <alignment horizontal="center" vertical="top"/>
    </xf>
    <xf numFmtId="0" fontId="16" fillId="0" borderId="5" xfId="0" applyFont="1" applyBorder="1" applyAlignment="1">
      <alignment horizontal="center" vertical="top"/>
    </xf>
    <xf numFmtId="0" fontId="3" fillId="0" borderId="4" xfId="0" applyFont="1" applyFill="1" applyBorder="1" applyAlignment="1">
      <alignment horizontal="left" vertical="top" wrapText="1"/>
    </xf>
    <xf numFmtId="0" fontId="5" fillId="35" borderId="0" xfId="0" applyFont="1" applyFill="1" applyBorder="1" applyAlignment="1">
      <alignment horizontal="center" vertical="top" wrapText="1"/>
    </xf>
    <xf numFmtId="0" fontId="16" fillId="36" borderId="8" xfId="0" applyFont="1" applyFill="1" applyBorder="1" applyAlignment="1">
      <alignment horizontal="center" vertical="top" wrapText="1"/>
    </xf>
    <xf numFmtId="0" fontId="16" fillId="36" borderId="5" xfId="0" applyFont="1" applyFill="1" applyBorder="1" applyAlignment="1">
      <alignment horizontal="center" vertical="top" wrapText="1"/>
    </xf>
    <xf numFmtId="0" fontId="16" fillId="36" borderId="8" xfId="0" applyFont="1" applyFill="1" applyBorder="1" applyAlignment="1">
      <alignment horizontal="left" vertical="top"/>
    </xf>
    <xf numFmtId="0" fontId="16" fillId="36" borderId="5" xfId="0" applyFont="1" applyFill="1" applyBorder="1" applyAlignment="1">
      <alignment horizontal="left" vertical="top"/>
    </xf>
    <xf numFmtId="0" fontId="2" fillId="36" borderId="8" xfId="0" applyFont="1" applyFill="1" applyBorder="1" applyAlignment="1">
      <alignment horizontal="center" vertical="top" wrapText="1"/>
    </xf>
    <xf numFmtId="0" fontId="2" fillId="36" borderId="5" xfId="0" applyFont="1" applyFill="1" applyBorder="1" applyAlignment="1">
      <alignment horizontal="center" vertical="top" wrapText="1"/>
    </xf>
    <xf numFmtId="0" fontId="34" fillId="0" borderId="0" xfId="0" applyFont="1" applyAlignment="1">
      <alignment horizontal="right" vertical="center"/>
    </xf>
    <xf numFmtId="0" fontId="35" fillId="0" borderId="0" xfId="0" applyFont="1" applyAlignment="1">
      <alignment horizontal="center" vertical="top" wrapText="1"/>
    </xf>
    <xf numFmtId="0" fontId="35" fillId="0" borderId="0" xfId="0" applyFont="1" applyAlignment="1">
      <alignment horizontal="center" vertical="top"/>
    </xf>
    <xf numFmtId="0" fontId="35" fillId="0" borderId="6" xfId="0" applyFont="1" applyBorder="1" applyAlignment="1">
      <alignment horizontal="center" vertical="top"/>
    </xf>
  </cellXfs>
  <cellStyles count="91">
    <cellStyle name="20% - Акцент1 2" xfId="1"/>
    <cellStyle name="20% - Акцент2 2" xfId="2"/>
    <cellStyle name="20% - Акцент3 2" xfId="3"/>
    <cellStyle name="20% - Акцент4 2" xfId="4"/>
    <cellStyle name="20% - Акцент5 2" xfId="5"/>
    <cellStyle name="20% - Акцент6 2" xfId="6"/>
    <cellStyle name="40% - Акцент1 2" xfId="7"/>
    <cellStyle name="40% - Акцент2 2" xfId="8"/>
    <cellStyle name="40% - Акцент3 2" xfId="9"/>
    <cellStyle name="40% - Акцент4 2" xfId="10"/>
    <cellStyle name="40% - Акцент5 2" xfId="11"/>
    <cellStyle name="40% - Акцент6 2" xfId="12"/>
    <cellStyle name="60% - Акцент1 2" xfId="13"/>
    <cellStyle name="60% - Акцент2 2" xfId="14"/>
    <cellStyle name="60% - Акцент3 2" xfId="15"/>
    <cellStyle name="60% - Акцент4 2" xfId="16"/>
    <cellStyle name="60% - Акцент5 2" xfId="17"/>
    <cellStyle name="60% - Акцент6 2" xfId="18"/>
    <cellStyle name="br" xfId="19"/>
    <cellStyle name="col" xfId="20"/>
    <cellStyle name="ex58" xfId="21"/>
    <cellStyle name="ex59" xfId="22"/>
    <cellStyle name="ex60" xfId="23"/>
    <cellStyle name="ex61" xfId="24"/>
    <cellStyle name="ex62" xfId="25"/>
    <cellStyle name="ex63" xfId="26"/>
    <cellStyle name="ex64" xfId="27"/>
    <cellStyle name="ex65" xfId="28"/>
    <cellStyle name="ex66" xfId="29"/>
    <cellStyle name="ex67" xfId="30"/>
    <cellStyle name="ex68" xfId="31"/>
    <cellStyle name="ex69" xfId="32"/>
    <cellStyle name="ex70" xfId="33"/>
    <cellStyle name="ex71" xfId="34"/>
    <cellStyle name="ex72" xfId="35"/>
    <cellStyle name="ex73" xfId="36"/>
    <cellStyle name="ex74" xfId="37"/>
    <cellStyle name="ex76" xfId="38"/>
    <cellStyle name="ex78" xfId="39"/>
    <cellStyle name="ex79" xfId="40"/>
    <cellStyle name="ex80" xfId="41"/>
    <cellStyle name="ex81" xfId="42"/>
    <cellStyle name="ex83" xfId="43"/>
    <cellStyle name="ex86" xfId="44"/>
    <cellStyle name="st106" xfId="45"/>
    <cellStyle name="st108" xfId="46"/>
    <cellStyle name="st109" xfId="47"/>
    <cellStyle name="st57" xfId="48"/>
    <cellStyle name="st62" xfId="49"/>
    <cellStyle name="st74" xfId="50"/>
    <cellStyle name="st76" xfId="51"/>
    <cellStyle name="st90" xfId="52"/>
    <cellStyle name="st92" xfId="53"/>
    <cellStyle name="st93" xfId="54"/>
    <cellStyle name="st94" xfId="55"/>
    <cellStyle name="st96" xfId="56"/>
    <cellStyle name="st98" xfId="57"/>
    <cellStyle name="style0" xfId="58"/>
    <cellStyle name="td" xfId="59"/>
    <cellStyle name="tr" xfId="60"/>
    <cellStyle name="xl_bot_header" xfId="61"/>
    <cellStyle name="Акцент1 2" xfId="62"/>
    <cellStyle name="Акцент2 2" xfId="63"/>
    <cellStyle name="Акцент3 2" xfId="64"/>
    <cellStyle name="Акцент4 2" xfId="65"/>
    <cellStyle name="Акцент5 2" xfId="66"/>
    <cellStyle name="Акцент6 2" xfId="67"/>
    <cellStyle name="Гиперссылка" xfId="68" builtinId="8"/>
    <cellStyle name="Заголовок 4 2" xfId="69"/>
    <cellStyle name="Название 2" xfId="70"/>
    <cellStyle name="Нейтральный 2" xfId="71"/>
    <cellStyle name="Обычный" xfId="0" builtinId="0"/>
    <cellStyle name="Обычный 2" xfId="72"/>
    <cellStyle name="Обычный 2 2" xfId="73"/>
    <cellStyle name="Обычный 2 3" xfId="74"/>
    <cellStyle name="Обычный 3" xfId="75"/>
    <cellStyle name="Обычный 4" xfId="76"/>
    <cellStyle name="Обычный 5" xfId="77"/>
    <cellStyle name="Обычный 5 2" xfId="78"/>
    <cellStyle name="Обычный 5 3" xfId="79"/>
    <cellStyle name="Обычный 5 3 2 2" xfId="80"/>
    <cellStyle name="Обычный 6" xfId="81"/>
    <cellStyle name="Обычный 7" xfId="82"/>
    <cellStyle name="Плохой 2" xfId="83"/>
    <cellStyle name="Пояснение 2" xfId="84"/>
    <cellStyle name="Примечание 2" xfId="85"/>
    <cellStyle name="Текст предупреждения 2" xfId="86"/>
    <cellStyle name="Финансовый" xfId="87" builtinId="3"/>
    <cellStyle name="Финансовый 2" xfId="88"/>
    <cellStyle name="Финансовый 3" xfId="89"/>
    <cellStyle name="Хороший 2" xfId="9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86;&#1090;%20&#1089;&#1086;&#1080;&#1089;&#1087;&#1086;&#1083;&#1085;&#1080;&#1090;&#1077;&#1083;&#1077;&#1081;/&#1060;&#1080;&#1085;&#1072;&#1085;&#1089;&#1099;%20&#1080;%20&#1084;&#1091;&#1085;%20&#1076;&#1086;&#1083;&#1075;%20&#1079;&#1072;%202025%20&#1042;&#1045;&#1056;&#1053;&#1067;&#1049;%20&#1042;&#1040;&#1056;&#1048;&#1040;&#1053;&#105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55;&#1040;&#1055;&#1050;&#1040;%20&#1057;&#1042;&#1054;&#1041;&#1054;&#1044;&#1053;&#1054;&#1043;&#1054;%20&#1044;&#1054;&#1057;&#1058;&#1059;&#1055;&#1040;/&#1044;&#1054;&#1050;&#1059;&#1052;&#1045;&#1053;&#1058;&#1067;%20&#1048;&#1047;%20&#1054;&#1052;&#1041;&#1055;/&#1055;&#1088;&#1086;&#1075;&#1088;&#1072;&#1084;&#1084;&#1085;&#1099;&#1081;%20&#1073;&#1102;&#1076;&#1078;&#1077;&#1090;/&#1054;&#1090;&#1095;&#1077;&#1090;%20&#1044;&#1060;%20&#1087;&#1086;%20&#1080;&#1089;&#1087;&#1086;&#1083;&#1085;&#1077;&#1085;&#1080;&#1102;%20&#1087;&#1083;&#1072;&#1085;&#1072;%20&#1088;&#1077;&#1072;&#1083;&#1080;&#1079;&#1072;&#1094;&#1080;&#1080;%20&#1052;&#1055;/2024%20&#1075;&#1086;&#1076;/&#1075;&#1086;&#1076;/&#1085;&#1072;%20&#1086;&#1090;&#1087;&#1088;&#1072;&#1074;&#1082;&#1091;/&#1086;&#1090;&#1095;&#1077;&#1090;%20&#1087;&#1086;%20&#1052;&#1055;%20&#1079;&#1072;%202024%20&#1075;&#1086;&#107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иложение 1"/>
      <sheetName val="Приложение 2"/>
      <sheetName val="Приложение 3"/>
    </sheetNames>
    <sheetDataSet>
      <sheetData sheetId="0"/>
      <sheetData sheetId="1">
        <row r="11">
          <cell r="G11" t="str">
            <v>15.05.2025,16.05.2025, 26.05.2025, 21.10.2025, 26.12.2025</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иложение 1"/>
      <sheetName val="Приложение 2"/>
      <sheetName val="Приложение 3"/>
      <sheetName val="Приложение 4"/>
    </sheetNames>
    <sheetDataSet>
      <sheetData sheetId="0" refreshError="1"/>
      <sheetData sheetId="1">
        <row r="71">
          <cell r="I71" t="str">
            <v xml:space="preserve">Достигнуты.
По итогам составления сводного рейтинга главных администраторов средств бюджета МО ГО "Сыктывкар" по качеству финансового менеджмента обеспечено повышение качества осуществляемого главными администраторами средств бюджета МО ГО "Сыктывкар" финансового менеджмента.   </v>
          </cell>
        </row>
      </sheetData>
      <sheetData sheetId="2" refreshError="1"/>
      <sheetData sheetId="3"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L42"/>
  <sheetViews>
    <sheetView tabSelected="1" view="pageBreakPreview" zoomScaleNormal="90" zoomScaleSheetLayoutView="100" workbookViewId="0">
      <selection activeCell="I19" sqref="I1:J1048576"/>
    </sheetView>
  </sheetViews>
  <sheetFormatPr defaultColWidth="8.85546875" defaultRowHeight="12.75" x14ac:dyDescent="0.2"/>
  <cols>
    <col min="1" max="1" width="7.42578125" style="16" customWidth="1"/>
    <col min="2" max="2" width="63.140625" style="16" customWidth="1"/>
    <col min="3" max="3" width="10.7109375" style="16" customWidth="1"/>
    <col min="4" max="4" width="14.5703125" style="16" customWidth="1"/>
    <col min="5" max="5" width="10.5703125" style="16" customWidth="1"/>
    <col min="6" max="6" width="11.85546875" style="16" customWidth="1"/>
    <col min="7" max="7" width="11.140625" style="16" customWidth="1"/>
    <col min="8" max="8" width="72" style="16" customWidth="1"/>
    <col min="9" max="9" width="13.85546875" style="21" bestFit="1" customWidth="1"/>
    <col min="10" max="10" width="7.85546875" style="21" bestFit="1" customWidth="1"/>
    <col min="11" max="11" width="13.85546875" style="21" bestFit="1" customWidth="1"/>
    <col min="12" max="12" width="6.140625" style="21" bestFit="1" customWidth="1"/>
    <col min="13" max="16384" width="8.85546875" style="14"/>
  </cols>
  <sheetData>
    <row r="1" spans="1:12" ht="16.5" customHeight="1" x14ac:dyDescent="0.2">
      <c r="A1" s="139" t="s">
        <v>148</v>
      </c>
      <c r="B1" s="139"/>
      <c r="C1" s="139"/>
      <c r="D1" s="139"/>
      <c r="E1" s="139"/>
      <c r="F1" s="139"/>
      <c r="G1" s="139"/>
      <c r="H1" s="139"/>
    </row>
    <row r="2" spans="1:12" s="18" customFormat="1" ht="16.5" customHeight="1" x14ac:dyDescent="0.2">
      <c r="A2" s="141" t="s">
        <v>84</v>
      </c>
      <c r="B2" s="142"/>
      <c r="C2" s="142"/>
      <c r="D2" s="142"/>
      <c r="E2" s="142"/>
      <c r="F2" s="142"/>
      <c r="G2" s="142"/>
      <c r="H2" s="142"/>
      <c r="I2" s="22"/>
      <c r="J2" s="22"/>
      <c r="K2" s="22"/>
      <c r="L2" s="22"/>
    </row>
    <row r="3" spans="1:12" s="15" customFormat="1" ht="45" customHeight="1" x14ac:dyDescent="0.25">
      <c r="A3" s="140" t="s">
        <v>0</v>
      </c>
      <c r="B3" s="140" t="s">
        <v>116</v>
      </c>
      <c r="C3" s="140" t="s">
        <v>19</v>
      </c>
      <c r="D3" s="140" t="s">
        <v>20</v>
      </c>
      <c r="E3" s="140" t="s">
        <v>21</v>
      </c>
      <c r="F3" s="140"/>
      <c r="G3" s="140"/>
      <c r="H3" s="27" t="s">
        <v>23</v>
      </c>
      <c r="I3" s="23"/>
      <c r="J3" s="23"/>
      <c r="K3" s="23"/>
      <c r="L3" s="23"/>
    </row>
    <row r="4" spans="1:12" s="15" customFormat="1" ht="15" customHeight="1" x14ac:dyDescent="0.25">
      <c r="A4" s="140"/>
      <c r="B4" s="140"/>
      <c r="C4" s="140"/>
      <c r="D4" s="140"/>
      <c r="E4" s="140">
        <v>2024</v>
      </c>
      <c r="F4" s="143">
        <v>2025</v>
      </c>
      <c r="G4" s="144"/>
      <c r="H4" s="140"/>
      <c r="I4" s="23"/>
      <c r="J4" s="23"/>
      <c r="K4" s="23"/>
      <c r="L4" s="23"/>
    </row>
    <row r="5" spans="1:12" s="15" customFormat="1" ht="15" customHeight="1" x14ac:dyDescent="0.25">
      <c r="A5" s="145"/>
      <c r="B5" s="145"/>
      <c r="C5" s="145"/>
      <c r="D5" s="145"/>
      <c r="E5" s="145"/>
      <c r="F5" s="27" t="s">
        <v>22</v>
      </c>
      <c r="G5" s="27" t="s">
        <v>132</v>
      </c>
      <c r="H5" s="145"/>
      <c r="I5" s="23"/>
      <c r="J5" s="23"/>
      <c r="K5" s="23"/>
      <c r="L5" s="23"/>
    </row>
    <row r="6" spans="1:12" s="15" customFormat="1" ht="15" customHeight="1" x14ac:dyDescent="0.25">
      <c r="A6" s="27">
        <v>1</v>
      </c>
      <c r="B6" s="27">
        <v>2</v>
      </c>
      <c r="C6" s="27">
        <v>3</v>
      </c>
      <c r="D6" s="27">
        <v>4</v>
      </c>
      <c r="E6" s="27">
        <v>5</v>
      </c>
      <c r="F6" s="27">
        <v>6</v>
      </c>
      <c r="G6" s="27">
        <v>7</v>
      </c>
      <c r="H6" s="27">
        <v>8</v>
      </c>
      <c r="I6" s="23"/>
      <c r="J6" s="23"/>
      <c r="K6" s="23"/>
      <c r="L6" s="23"/>
    </row>
    <row r="7" spans="1:12" s="36" customFormat="1" ht="18" customHeight="1" x14ac:dyDescent="0.25">
      <c r="A7" s="35"/>
      <c r="B7" s="146" t="s">
        <v>24</v>
      </c>
      <c r="C7" s="147"/>
      <c r="D7" s="147"/>
      <c r="E7" s="147"/>
      <c r="F7" s="147"/>
      <c r="G7" s="147"/>
      <c r="H7" s="148"/>
      <c r="I7" s="37"/>
      <c r="J7" s="37"/>
      <c r="K7" s="37"/>
      <c r="L7" s="37"/>
    </row>
    <row r="8" spans="1:12" s="24" customFormat="1" ht="31.5" customHeight="1" x14ac:dyDescent="0.25">
      <c r="A8" s="79">
        <v>1</v>
      </c>
      <c r="B8" s="7" t="s">
        <v>26</v>
      </c>
      <c r="C8" s="78" t="s">
        <v>25</v>
      </c>
      <c r="D8" s="78" t="s">
        <v>300</v>
      </c>
      <c r="E8" s="13">
        <v>94.5</v>
      </c>
      <c r="F8" s="13">
        <v>90</v>
      </c>
      <c r="G8" s="13">
        <v>95.2</v>
      </c>
      <c r="H8" s="81" t="s">
        <v>142</v>
      </c>
      <c r="I8" s="29"/>
      <c r="J8" s="29"/>
      <c r="K8" s="29"/>
      <c r="L8" s="29"/>
    </row>
    <row r="9" spans="1:12" s="24" customFormat="1" ht="93" customHeight="1" x14ac:dyDescent="0.25">
      <c r="A9" s="34">
        <v>2</v>
      </c>
      <c r="B9" s="7" t="s">
        <v>27</v>
      </c>
      <c r="C9" s="34" t="s">
        <v>25</v>
      </c>
      <c r="D9" s="135" t="s">
        <v>300</v>
      </c>
      <c r="E9" s="136">
        <v>102.3</v>
      </c>
      <c r="F9" s="135">
        <v>100</v>
      </c>
      <c r="G9" s="136">
        <v>110</v>
      </c>
      <c r="H9" s="47" t="s">
        <v>327</v>
      </c>
      <c r="I9" s="29"/>
      <c r="J9" s="29"/>
      <c r="K9" s="29"/>
      <c r="L9" s="29"/>
    </row>
    <row r="10" spans="1:12" s="24" customFormat="1" ht="53.25" customHeight="1" x14ac:dyDescent="0.25">
      <c r="A10" s="34">
        <v>3</v>
      </c>
      <c r="B10" s="7" t="s">
        <v>28</v>
      </c>
      <c r="C10" s="33" t="s">
        <v>25</v>
      </c>
      <c r="D10" s="78" t="s">
        <v>300</v>
      </c>
      <c r="E10" s="79">
        <v>35.200000000000003</v>
      </c>
      <c r="F10" s="11" t="s">
        <v>153</v>
      </c>
      <c r="G10" s="79">
        <v>38.299999999999997</v>
      </c>
      <c r="H10" s="85" t="s">
        <v>299</v>
      </c>
      <c r="I10" s="29"/>
      <c r="J10" s="29"/>
      <c r="K10" s="29"/>
      <c r="L10" s="29"/>
    </row>
    <row r="11" spans="1:12" s="36" customFormat="1" ht="38.25" customHeight="1" x14ac:dyDescent="0.25">
      <c r="A11" s="41"/>
      <c r="B11" s="146" t="s">
        <v>125</v>
      </c>
      <c r="C11" s="147"/>
      <c r="D11" s="147"/>
      <c r="E11" s="147"/>
      <c r="F11" s="147"/>
      <c r="G11" s="147"/>
      <c r="H11" s="148"/>
      <c r="I11" s="37"/>
      <c r="J11" s="37"/>
      <c r="K11" s="37"/>
      <c r="L11" s="37"/>
    </row>
    <row r="12" spans="1:12" s="24" customFormat="1" ht="63.75" customHeight="1" x14ac:dyDescent="0.2">
      <c r="A12" s="45">
        <v>4</v>
      </c>
      <c r="B12" s="7" t="s">
        <v>30</v>
      </c>
      <c r="C12" s="33" t="s">
        <v>25</v>
      </c>
      <c r="D12" s="78" t="s">
        <v>300</v>
      </c>
      <c r="E12" s="86">
        <v>4.8</v>
      </c>
      <c r="F12" s="11" t="s">
        <v>154</v>
      </c>
      <c r="G12" s="86">
        <v>7.5</v>
      </c>
      <c r="H12" s="7" t="s">
        <v>293</v>
      </c>
      <c r="I12" s="42"/>
      <c r="J12" s="43"/>
      <c r="K12" s="42"/>
      <c r="L12" s="44"/>
    </row>
    <row r="13" spans="1:12" s="24" customFormat="1" ht="52.5" customHeight="1" x14ac:dyDescent="0.2">
      <c r="A13" s="34">
        <v>5</v>
      </c>
      <c r="B13" s="7" t="s">
        <v>31</v>
      </c>
      <c r="C13" s="34" t="s">
        <v>32</v>
      </c>
      <c r="D13" s="137" t="s">
        <v>291</v>
      </c>
      <c r="E13" s="12">
        <v>96159.1</v>
      </c>
      <c r="F13" s="137" t="s">
        <v>80</v>
      </c>
      <c r="G13" s="12">
        <v>57429.5</v>
      </c>
      <c r="H13" s="7" t="s">
        <v>355</v>
      </c>
      <c r="I13" s="25"/>
      <c r="J13" s="43"/>
      <c r="K13" s="25"/>
      <c r="L13" s="44"/>
    </row>
    <row r="14" spans="1:12" s="24" customFormat="1" ht="66.75" customHeight="1" x14ac:dyDescent="0.25">
      <c r="A14" s="34">
        <v>6</v>
      </c>
      <c r="B14" s="7" t="s">
        <v>155</v>
      </c>
      <c r="C14" s="33" t="s">
        <v>25</v>
      </c>
      <c r="D14" s="78" t="s">
        <v>294</v>
      </c>
      <c r="E14" s="13">
        <v>100</v>
      </c>
      <c r="F14" s="13">
        <v>77</v>
      </c>
      <c r="G14" s="13">
        <v>100</v>
      </c>
      <c r="H14" s="46" t="s">
        <v>292</v>
      </c>
      <c r="I14" s="29"/>
      <c r="J14" s="29"/>
      <c r="K14" s="29"/>
      <c r="L14" s="29"/>
    </row>
    <row r="15" spans="1:12" s="39" customFormat="1" ht="38.25" customHeight="1" x14ac:dyDescent="0.25">
      <c r="A15" s="149" t="s">
        <v>126</v>
      </c>
      <c r="B15" s="152"/>
      <c r="C15" s="152"/>
      <c r="D15" s="152"/>
      <c r="E15" s="152"/>
      <c r="F15" s="152"/>
      <c r="G15" s="152"/>
      <c r="H15" s="153"/>
      <c r="I15" s="40"/>
      <c r="J15" s="40"/>
      <c r="K15" s="40"/>
      <c r="L15" s="40"/>
    </row>
    <row r="16" spans="1:12" s="24" customFormat="1" ht="54" customHeight="1" x14ac:dyDescent="0.25">
      <c r="A16" s="79">
        <v>7</v>
      </c>
      <c r="B16" s="7" t="s">
        <v>33</v>
      </c>
      <c r="C16" s="78" t="s">
        <v>25</v>
      </c>
      <c r="D16" s="78" t="s">
        <v>81</v>
      </c>
      <c r="E16" s="6">
        <v>100</v>
      </c>
      <c r="F16" s="6">
        <v>100</v>
      </c>
      <c r="G16" s="6">
        <v>100</v>
      </c>
      <c r="H16" s="79" t="s">
        <v>122</v>
      </c>
      <c r="I16" s="29"/>
      <c r="J16" s="29"/>
      <c r="K16" s="29"/>
      <c r="L16" s="29"/>
    </row>
    <row r="17" spans="1:12" s="15" customFormat="1" ht="95.25" customHeight="1" x14ac:dyDescent="0.25">
      <c r="A17" s="26">
        <v>8</v>
      </c>
      <c r="B17" s="7" t="s">
        <v>34</v>
      </c>
      <c r="C17" s="27" t="s">
        <v>25</v>
      </c>
      <c r="D17" s="137" t="s">
        <v>300</v>
      </c>
      <c r="E17" s="19">
        <v>2.6</v>
      </c>
      <c r="F17" s="19">
        <v>0.9</v>
      </c>
      <c r="G17" s="19">
        <v>11.3</v>
      </c>
      <c r="H17" s="7" t="s">
        <v>345</v>
      </c>
      <c r="I17" s="23"/>
      <c r="J17" s="23"/>
      <c r="K17" s="23"/>
      <c r="L17" s="23"/>
    </row>
    <row r="18" spans="1:12" s="24" customFormat="1" ht="40.5" customHeight="1" x14ac:dyDescent="0.25">
      <c r="A18" s="79">
        <v>9</v>
      </c>
      <c r="B18" s="7" t="s">
        <v>35</v>
      </c>
      <c r="C18" s="79" t="s">
        <v>25</v>
      </c>
      <c r="D18" s="78" t="s">
        <v>81</v>
      </c>
      <c r="E18" s="6">
        <v>100</v>
      </c>
      <c r="F18" s="6">
        <v>100</v>
      </c>
      <c r="G18" s="6">
        <v>100</v>
      </c>
      <c r="H18" s="79" t="s">
        <v>122</v>
      </c>
      <c r="I18" s="29"/>
      <c r="J18" s="29"/>
      <c r="K18" s="29"/>
      <c r="L18" s="29"/>
    </row>
    <row r="19" spans="1:12" s="24" customFormat="1" ht="78.75" customHeight="1" x14ac:dyDescent="0.25">
      <c r="A19" s="79">
        <v>10</v>
      </c>
      <c r="B19" s="7" t="s">
        <v>36</v>
      </c>
      <c r="C19" s="78" t="s">
        <v>25</v>
      </c>
      <c r="D19" s="78" t="s">
        <v>81</v>
      </c>
      <c r="E19" s="6">
        <v>100</v>
      </c>
      <c r="F19" s="6">
        <v>100</v>
      </c>
      <c r="G19" s="6">
        <v>100</v>
      </c>
      <c r="H19" s="79" t="s">
        <v>122</v>
      </c>
      <c r="I19" s="29"/>
      <c r="J19" s="29"/>
      <c r="K19" s="29"/>
      <c r="L19" s="29"/>
    </row>
    <row r="20" spans="1:12" s="24" customFormat="1" ht="52.5" customHeight="1" x14ac:dyDescent="0.25">
      <c r="A20" s="79">
        <v>11</v>
      </c>
      <c r="B20" s="7" t="s">
        <v>37</v>
      </c>
      <c r="C20" s="78" t="s">
        <v>25</v>
      </c>
      <c r="D20" s="78" t="s">
        <v>81</v>
      </c>
      <c r="E20" s="6">
        <v>100</v>
      </c>
      <c r="F20" s="6">
        <v>100</v>
      </c>
      <c r="G20" s="6">
        <v>100</v>
      </c>
      <c r="H20" s="79" t="s">
        <v>122</v>
      </c>
      <c r="I20" s="29"/>
      <c r="J20" s="29"/>
      <c r="K20" s="29"/>
      <c r="L20" s="29"/>
    </row>
    <row r="21" spans="1:12" s="39" customFormat="1" ht="42.75" customHeight="1" x14ac:dyDescent="0.25">
      <c r="A21" s="149" t="s">
        <v>127</v>
      </c>
      <c r="B21" s="152"/>
      <c r="C21" s="152"/>
      <c r="D21" s="152"/>
      <c r="E21" s="152"/>
      <c r="F21" s="152"/>
      <c r="G21" s="152"/>
      <c r="H21" s="153"/>
      <c r="I21" s="40"/>
      <c r="J21" s="40"/>
      <c r="K21" s="40"/>
      <c r="L21" s="40"/>
    </row>
    <row r="22" spans="1:12" s="15" customFormat="1" ht="67.5" customHeight="1" x14ac:dyDescent="0.25">
      <c r="A22" s="26">
        <v>12</v>
      </c>
      <c r="B22" s="7" t="s">
        <v>38</v>
      </c>
      <c r="C22" s="27" t="s">
        <v>25</v>
      </c>
      <c r="D22" s="78" t="s">
        <v>81</v>
      </c>
      <c r="E22" s="75">
        <v>97</v>
      </c>
      <c r="F22" s="27" t="s">
        <v>82</v>
      </c>
      <c r="G22" s="138">
        <v>97</v>
      </c>
      <c r="H22" s="7" t="s">
        <v>143</v>
      </c>
      <c r="I22" s="23"/>
      <c r="J22" s="23"/>
      <c r="K22" s="23"/>
      <c r="L22" s="23"/>
    </row>
    <row r="23" spans="1:12" s="15" customFormat="1" ht="40.5" customHeight="1" x14ac:dyDescent="0.25">
      <c r="A23" s="26">
        <v>13</v>
      </c>
      <c r="B23" s="7" t="s">
        <v>39</v>
      </c>
      <c r="C23" s="27" t="s">
        <v>40</v>
      </c>
      <c r="D23" s="78" t="s">
        <v>291</v>
      </c>
      <c r="E23" s="75">
        <v>171</v>
      </c>
      <c r="F23" s="32" t="s">
        <v>83</v>
      </c>
      <c r="G23" s="138">
        <v>137</v>
      </c>
      <c r="H23" s="7" t="s">
        <v>356</v>
      </c>
      <c r="I23" s="23"/>
      <c r="J23" s="23"/>
      <c r="K23" s="23"/>
      <c r="L23" s="23"/>
    </row>
    <row r="24" spans="1:12" s="24" customFormat="1" ht="56.25" customHeight="1" x14ac:dyDescent="0.25">
      <c r="A24" s="79">
        <v>14</v>
      </c>
      <c r="B24" s="7" t="s">
        <v>41</v>
      </c>
      <c r="C24" s="78" t="s">
        <v>25</v>
      </c>
      <c r="D24" s="78" t="s">
        <v>81</v>
      </c>
      <c r="E24" s="79">
        <v>96</v>
      </c>
      <c r="F24" s="78">
        <v>96</v>
      </c>
      <c r="G24" s="79">
        <v>96</v>
      </c>
      <c r="H24" s="80" t="s">
        <v>122</v>
      </c>
      <c r="I24" s="29"/>
      <c r="J24" s="29"/>
      <c r="K24" s="29"/>
      <c r="L24" s="29"/>
    </row>
    <row r="25" spans="1:12" s="15" customFormat="1" ht="54.75" customHeight="1" x14ac:dyDescent="0.25">
      <c r="A25" s="26">
        <v>15</v>
      </c>
      <c r="B25" s="7" t="s">
        <v>42</v>
      </c>
      <c r="C25" s="27" t="s">
        <v>25</v>
      </c>
      <c r="D25" s="135" t="s">
        <v>300</v>
      </c>
      <c r="E25" s="84">
        <v>60.9</v>
      </c>
      <c r="F25" s="11" t="s">
        <v>156</v>
      </c>
      <c r="G25" s="84">
        <v>64.3</v>
      </c>
      <c r="H25" s="85" t="s">
        <v>357</v>
      </c>
      <c r="I25" s="23"/>
      <c r="J25" s="23"/>
      <c r="K25" s="23"/>
      <c r="L25" s="23"/>
    </row>
    <row r="26" spans="1:12" s="39" customFormat="1" ht="31.5" customHeight="1" x14ac:dyDescent="0.25">
      <c r="A26" s="149" t="s">
        <v>157</v>
      </c>
      <c r="B26" s="152"/>
      <c r="C26" s="152"/>
      <c r="D26" s="152"/>
      <c r="E26" s="152"/>
      <c r="F26" s="152"/>
      <c r="G26" s="152"/>
      <c r="H26" s="153"/>
      <c r="I26" s="40"/>
      <c r="J26" s="40"/>
      <c r="K26" s="40"/>
      <c r="L26" s="40"/>
    </row>
    <row r="27" spans="1:12" s="15" customFormat="1" ht="80.25" customHeight="1" x14ac:dyDescent="0.25">
      <c r="A27" s="26">
        <v>16</v>
      </c>
      <c r="B27" s="7" t="s">
        <v>43</v>
      </c>
      <c r="C27" s="28" t="s">
        <v>25</v>
      </c>
      <c r="D27" s="74" t="s">
        <v>81</v>
      </c>
      <c r="E27" s="27">
        <v>100</v>
      </c>
      <c r="F27" s="27">
        <v>100</v>
      </c>
      <c r="G27" s="31">
        <v>100</v>
      </c>
      <c r="H27" s="28" t="s">
        <v>122</v>
      </c>
      <c r="I27" s="23"/>
      <c r="J27" s="23"/>
      <c r="K27" s="23"/>
      <c r="L27" s="23"/>
    </row>
    <row r="28" spans="1:12" s="24" customFormat="1" ht="29.25" customHeight="1" x14ac:dyDescent="0.25">
      <c r="A28" s="79">
        <v>17</v>
      </c>
      <c r="B28" s="7" t="s">
        <v>44</v>
      </c>
      <c r="C28" s="80" t="s">
        <v>25</v>
      </c>
      <c r="D28" s="78" t="s">
        <v>81</v>
      </c>
      <c r="E28" s="78">
        <v>100</v>
      </c>
      <c r="F28" s="78">
        <v>100</v>
      </c>
      <c r="G28" s="78">
        <v>100</v>
      </c>
      <c r="H28" s="80" t="s">
        <v>122</v>
      </c>
      <c r="I28" s="29"/>
      <c r="J28" s="29"/>
      <c r="K28" s="29"/>
      <c r="L28" s="29"/>
    </row>
    <row r="29" spans="1:12" s="36" customFormat="1" ht="37.5" customHeight="1" x14ac:dyDescent="0.25">
      <c r="A29" s="146" t="s">
        <v>158</v>
      </c>
      <c r="B29" s="154"/>
      <c r="C29" s="154"/>
      <c r="D29" s="154"/>
      <c r="E29" s="154"/>
      <c r="F29" s="154"/>
      <c r="G29" s="154"/>
      <c r="H29" s="155"/>
      <c r="I29" s="37"/>
      <c r="J29" s="37"/>
      <c r="K29" s="37"/>
      <c r="L29" s="37"/>
    </row>
    <row r="30" spans="1:12" s="24" customFormat="1" ht="30" customHeight="1" x14ac:dyDescent="0.25">
      <c r="A30" s="79">
        <v>18</v>
      </c>
      <c r="B30" s="7" t="s">
        <v>101</v>
      </c>
      <c r="C30" s="11" t="s">
        <v>32</v>
      </c>
      <c r="D30" s="78" t="s">
        <v>81</v>
      </c>
      <c r="E30" s="78">
        <v>0</v>
      </c>
      <c r="F30" s="78">
        <v>0</v>
      </c>
      <c r="G30" s="78">
        <v>0</v>
      </c>
      <c r="H30" s="80" t="s">
        <v>122</v>
      </c>
      <c r="I30" s="29"/>
      <c r="J30" s="29"/>
      <c r="K30" s="29"/>
      <c r="L30" s="29"/>
    </row>
    <row r="31" spans="1:12" s="39" customFormat="1" ht="18" customHeight="1" x14ac:dyDescent="0.25">
      <c r="A31" s="152" t="s">
        <v>105</v>
      </c>
      <c r="B31" s="152"/>
      <c r="C31" s="152"/>
      <c r="D31" s="152"/>
      <c r="E31" s="152"/>
      <c r="F31" s="152"/>
      <c r="G31" s="152"/>
      <c r="H31" s="153"/>
      <c r="I31" s="40"/>
      <c r="J31" s="40"/>
      <c r="K31" s="40"/>
      <c r="L31" s="40"/>
    </row>
    <row r="32" spans="1:12" s="24" customFormat="1" ht="45" customHeight="1" x14ac:dyDescent="0.25">
      <c r="A32" s="79">
        <v>19</v>
      </c>
      <c r="B32" s="7" t="s">
        <v>45</v>
      </c>
      <c r="C32" s="78" t="s">
        <v>25</v>
      </c>
      <c r="D32" s="78" t="s">
        <v>81</v>
      </c>
      <c r="E32" s="13">
        <v>100</v>
      </c>
      <c r="F32" s="13">
        <v>100</v>
      </c>
      <c r="G32" s="13">
        <v>100</v>
      </c>
      <c r="H32" s="82" t="s">
        <v>122</v>
      </c>
      <c r="I32" s="29"/>
      <c r="J32" s="29"/>
      <c r="K32" s="29"/>
      <c r="L32" s="29"/>
    </row>
    <row r="33" spans="1:12" s="24" customFormat="1" ht="30" customHeight="1" x14ac:dyDescent="0.25">
      <c r="A33" s="79">
        <v>20</v>
      </c>
      <c r="B33" s="7" t="s">
        <v>99</v>
      </c>
      <c r="C33" s="78" t="s">
        <v>102</v>
      </c>
      <c r="D33" s="78" t="s">
        <v>81</v>
      </c>
      <c r="E33" s="11" t="s">
        <v>103</v>
      </c>
      <c r="F33" s="11" t="s">
        <v>103</v>
      </c>
      <c r="G33" s="11" t="s">
        <v>103</v>
      </c>
      <c r="H33" s="82" t="s">
        <v>122</v>
      </c>
      <c r="I33" s="29"/>
      <c r="J33" s="29"/>
      <c r="K33" s="29"/>
      <c r="L33" s="29"/>
    </row>
    <row r="34" spans="1:12" s="15" customFormat="1" ht="57.75" customHeight="1" x14ac:dyDescent="0.25">
      <c r="A34" s="26">
        <v>21</v>
      </c>
      <c r="B34" s="7" t="s">
        <v>100</v>
      </c>
      <c r="C34" s="11" t="s">
        <v>25</v>
      </c>
      <c r="D34" s="78" t="s">
        <v>300</v>
      </c>
      <c r="E34" s="83">
        <v>0.14000000000000001</v>
      </c>
      <c r="F34" s="13" t="s">
        <v>104</v>
      </c>
      <c r="G34" s="83">
        <v>0.96</v>
      </c>
      <c r="H34" s="7" t="s">
        <v>301</v>
      </c>
      <c r="I34" s="23"/>
      <c r="J34" s="23"/>
      <c r="K34" s="23"/>
      <c r="L34" s="23"/>
    </row>
    <row r="35" spans="1:12" s="36" customFormat="1" ht="42" customHeight="1" x14ac:dyDescent="0.25">
      <c r="A35" s="146" t="s">
        <v>128</v>
      </c>
      <c r="B35" s="154"/>
      <c r="C35" s="154"/>
      <c r="D35" s="154"/>
      <c r="E35" s="154"/>
      <c r="F35" s="154"/>
      <c r="G35" s="154"/>
      <c r="H35" s="155"/>
      <c r="I35" s="37"/>
      <c r="J35" s="37"/>
      <c r="K35" s="37"/>
      <c r="L35" s="37"/>
    </row>
    <row r="36" spans="1:12" s="15" customFormat="1" ht="93.75" customHeight="1" x14ac:dyDescent="0.25">
      <c r="A36" s="26">
        <v>22</v>
      </c>
      <c r="B36" s="7" t="s">
        <v>46</v>
      </c>
      <c r="C36" s="27" t="s">
        <v>25</v>
      </c>
      <c r="D36" s="78" t="s">
        <v>81</v>
      </c>
      <c r="E36" s="20">
        <f>23*100/24</f>
        <v>95.833333333333329</v>
      </c>
      <c r="F36" s="13">
        <v>95</v>
      </c>
      <c r="G36" s="20">
        <v>95.8</v>
      </c>
      <c r="H36" s="7" t="s">
        <v>346</v>
      </c>
      <c r="I36" s="23"/>
      <c r="J36" s="23"/>
      <c r="K36" s="23"/>
      <c r="L36" s="23"/>
    </row>
    <row r="37" spans="1:12" s="39" customFormat="1" ht="18" customHeight="1" x14ac:dyDescent="0.25">
      <c r="A37" s="38"/>
      <c r="B37" s="149" t="s">
        <v>129</v>
      </c>
      <c r="C37" s="150"/>
      <c r="D37" s="150"/>
      <c r="E37" s="150"/>
      <c r="F37" s="150"/>
      <c r="G37" s="150"/>
      <c r="H37" s="151"/>
      <c r="I37" s="40"/>
      <c r="J37" s="40"/>
      <c r="K37" s="40"/>
      <c r="L37" s="40"/>
    </row>
    <row r="38" spans="1:12" s="24" customFormat="1" ht="28.5" customHeight="1" x14ac:dyDescent="0.25">
      <c r="A38" s="78">
        <v>23</v>
      </c>
      <c r="B38" s="7" t="s">
        <v>47</v>
      </c>
      <c r="C38" s="78" t="s">
        <v>25</v>
      </c>
      <c r="D38" s="78" t="s">
        <v>81</v>
      </c>
      <c r="E38" s="78">
        <v>100</v>
      </c>
      <c r="F38" s="13">
        <v>100</v>
      </c>
      <c r="G38" s="78">
        <v>100</v>
      </c>
      <c r="H38" s="78" t="s">
        <v>122</v>
      </c>
      <c r="I38" s="29"/>
      <c r="J38" s="29"/>
      <c r="K38" s="29"/>
      <c r="L38" s="29"/>
    </row>
    <row r="39" spans="1:12" s="24" customFormat="1" ht="30" customHeight="1" x14ac:dyDescent="0.25">
      <c r="A39" s="78">
        <v>24</v>
      </c>
      <c r="B39" s="10" t="s">
        <v>48</v>
      </c>
      <c r="C39" s="78" t="s">
        <v>25</v>
      </c>
      <c r="D39" s="78" t="s">
        <v>81</v>
      </c>
      <c r="E39" s="13">
        <v>100</v>
      </c>
      <c r="F39" s="13">
        <v>100</v>
      </c>
      <c r="G39" s="13">
        <v>100</v>
      </c>
      <c r="H39" s="78" t="s">
        <v>122</v>
      </c>
      <c r="I39" s="29"/>
      <c r="J39" s="29"/>
      <c r="K39" s="29"/>
      <c r="L39" s="29"/>
    </row>
    <row r="40" spans="1:12" hidden="1" x14ac:dyDescent="0.2"/>
    <row r="41" spans="1:12" hidden="1" x14ac:dyDescent="0.2"/>
    <row r="42" spans="1:12" hidden="1" x14ac:dyDescent="0.2"/>
  </sheetData>
  <autoFilter ref="A6:L39"/>
  <mergeCells count="19">
    <mergeCell ref="B7:H7"/>
    <mergeCell ref="B37:H37"/>
    <mergeCell ref="B11:H11"/>
    <mergeCell ref="A31:H31"/>
    <mergeCell ref="A35:H35"/>
    <mergeCell ref="A15:H15"/>
    <mergeCell ref="A21:H21"/>
    <mergeCell ref="A26:H26"/>
    <mergeCell ref="A29:H29"/>
    <mergeCell ref="A1:H1"/>
    <mergeCell ref="E3:G3"/>
    <mergeCell ref="A2:H2"/>
    <mergeCell ref="F4:G4"/>
    <mergeCell ref="E4:E5"/>
    <mergeCell ref="D3:D5"/>
    <mergeCell ref="A3:A5"/>
    <mergeCell ref="B3:B5"/>
    <mergeCell ref="C3:C5"/>
    <mergeCell ref="H4:H5"/>
  </mergeCells>
  <pageMargins left="0.11811023622047245" right="0.11811023622047245" top="0" bottom="0" header="0.31496062992125984" footer="0.31496062992125984"/>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89"/>
  <sheetViews>
    <sheetView view="pageBreakPreview" zoomScale="50" zoomScaleNormal="70" zoomScaleSheetLayoutView="50" workbookViewId="0">
      <pane xSplit="3" ySplit="8" topLeftCell="D93" activePane="bottomRight" state="frozen"/>
      <selection pane="topRight" activeCell="D1" sqref="D1"/>
      <selection pane="bottomLeft" activeCell="A9" sqref="A9"/>
      <selection pane="bottomRight" activeCell="K1" sqref="K1:K1048576"/>
    </sheetView>
  </sheetViews>
  <sheetFormatPr defaultColWidth="9.140625" defaultRowHeight="18.75" x14ac:dyDescent="0.3"/>
  <cols>
    <col min="1" max="1" width="7.140625" style="87" customWidth="1"/>
    <col min="2" max="2" width="62.5703125" style="88" customWidth="1"/>
    <col min="3" max="3" width="54.7109375" style="88" customWidth="1"/>
    <col min="4" max="4" width="15.5703125" style="89" customWidth="1"/>
    <col min="5" max="5" width="20.5703125" style="89" customWidth="1"/>
    <col min="6" max="6" width="14.42578125" style="89" customWidth="1"/>
    <col min="7" max="7" width="39.28515625" style="89" customWidth="1"/>
    <col min="8" max="8" width="31.42578125" style="88" customWidth="1"/>
    <col min="9" max="9" width="116.140625" style="88" customWidth="1"/>
    <col min="10" max="10" width="14.5703125" style="96" customWidth="1"/>
    <col min="11" max="16384" width="9.140625" style="90"/>
  </cols>
  <sheetData>
    <row r="1" spans="1:10" x14ac:dyDescent="0.3">
      <c r="I1" s="194" t="s">
        <v>147</v>
      </c>
      <c r="J1" s="194"/>
    </row>
    <row r="2" spans="1:10" x14ac:dyDescent="0.3">
      <c r="A2" s="193" t="s">
        <v>98</v>
      </c>
      <c r="B2" s="193"/>
      <c r="C2" s="193"/>
      <c r="D2" s="193"/>
      <c r="E2" s="193"/>
      <c r="F2" s="193"/>
      <c r="G2" s="193"/>
      <c r="H2" s="193"/>
      <c r="I2" s="193"/>
      <c r="J2" s="193"/>
    </row>
    <row r="3" spans="1:10" x14ac:dyDescent="0.3">
      <c r="A3" s="91"/>
      <c r="B3" s="92"/>
      <c r="C3" s="92"/>
      <c r="D3" s="93"/>
      <c r="E3" s="93"/>
      <c r="F3" s="93"/>
      <c r="G3" s="93"/>
      <c r="H3" s="94"/>
      <c r="I3" s="94"/>
      <c r="J3" s="95"/>
    </row>
    <row r="4" spans="1:10" s="96" customFormat="1" ht="33.75" customHeight="1" x14ac:dyDescent="0.25">
      <c r="A4" s="163" t="s">
        <v>120</v>
      </c>
      <c r="B4" s="188" t="s">
        <v>282</v>
      </c>
      <c r="C4" s="188" t="s">
        <v>49</v>
      </c>
      <c r="D4" s="187" t="s">
        <v>283</v>
      </c>
      <c r="E4" s="187"/>
      <c r="F4" s="187" t="s">
        <v>286</v>
      </c>
      <c r="G4" s="187"/>
      <c r="H4" s="187" t="s">
        <v>111</v>
      </c>
      <c r="I4" s="187"/>
      <c r="J4" s="165" t="s">
        <v>112</v>
      </c>
    </row>
    <row r="5" spans="1:10" s="96" customFormat="1" ht="88.5" customHeight="1" x14ac:dyDescent="0.25">
      <c r="A5" s="164"/>
      <c r="B5" s="189"/>
      <c r="C5" s="189"/>
      <c r="D5" s="97" t="s">
        <v>284</v>
      </c>
      <c r="E5" s="97" t="s">
        <v>285</v>
      </c>
      <c r="F5" s="97" t="s">
        <v>284</v>
      </c>
      <c r="G5" s="97" t="s">
        <v>285</v>
      </c>
      <c r="H5" s="97" t="s">
        <v>113</v>
      </c>
      <c r="I5" s="98" t="s">
        <v>114</v>
      </c>
      <c r="J5" s="166"/>
    </row>
    <row r="6" spans="1:10" x14ac:dyDescent="0.3">
      <c r="A6" s="99">
        <v>1</v>
      </c>
      <c r="B6" s="100">
        <v>2</v>
      </c>
      <c r="C6" s="100">
        <v>3</v>
      </c>
      <c r="D6" s="97">
        <v>4</v>
      </c>
      <c r="E6" s="97">
        <v>5</v>
      </c>
      <c r="F6" s="97">
        <v>6</v>
      </c>
      <c r="G6" s="97">
        <v>7</v>
      </c>
      <c r="H6" s="100">
        <v>8</v>
      </c>
      <c r="I6" s="101">
        <v>9</v>
      </c>
      <c r="J6" s="98">
        <v>10</v>
      </c>
    </row>
    <row r="7" spans="1:10" ht="20.100000000000001" customHeight="1" x14ac:dyDescent="0.3">
      <c r="B7" s="196" t="s">
        <v>1</v>
      </c>
      <c r="C7" s="196"/>
      <c r="D7" s="196"/>
      <c r="E7" s="196"/>
      <c r="F7" s="196"/>
      <c r="G7" s="196"/>
      <c r="H7" s="196"/>
      <c r="I7" s="196"/>
      <c r="J7" s="196"/>
    </row>
    <row r="8" spans="1:10" s="103" customFormat="1" ht="20.100000000000001" customHeight="1" x14ac:dyDescent="0.3">
      <c r="A8" s="102"/>
      <c r="B8" s="195" t="s">
        <v>130</v>
      </c>
      <c r="C8" s="195"/>
      <c r="D8" s="195"/>
      <c r="E8" s="195"/>
      <c r="F8" s="195"/>
      <c r="G8" s="195"/>
      <c r="H8" s="195"/>
      <c r="I8" s="195"/>
      <c r="J8" s="195"/>
    </row>
    <row r="9" spans="1:10" ht="108.75" customHeight="1" x14ac:dyDescent="0.3">
      <c r="A9" s="104">
        <v>1</v>
      </c>
      <c r="B9" s="100" t="s">
        <v>228</v>
      </c>
      <c r="C9" s="100" t="s">
        <v>161</v>
      </c>
      <c r="D9" s="132">
        <v>45658</v>
      </c>
      <c r="E9" s="132">
        <v>46022</v>
      </c>
      <c r="F9" s="132">
        <v>45658</v>
      </c>
      <c r="G9" s="133">
        <v>45979</v>
      </c>
      <c r="H9" s="100" t="s">
        <v>229</v>
      </c>
      <c r="I9" s="107" t="s">
        <v>328</v>
      </c>
      <c r="J9" s="108" t="s">
        <v>290</v>
      </c>
    </row>
    <row r="10" spans="1:10" ht="141" customHeight="1" x14ac:dyDescent="0.3">
      <c r="A10" s="104"/>
      <c r="B10" s="100" t="s">
        <v>162</v>
      </c>
      <c r="C10" s="100" t="s">
        <v>161</v>
      </c>
      <c r="D10" s="132">
        <v>45658</v>
      </c>
      <c r="E10" s="132">
        <v>45946</v>
      </c>
      <c r="F10" s="132">
        <v>45658</v>
      </c>
      <c r="G10" s="133">
        <v>45945</v>
      </c>
      <c r="H10" s="100" t="s">
        <v>230</v>
      </c>
      <c r="I10" s="107" t="s">
        <v>329</v>
      </c>
      <c r="J10" s="108" t="s">
        <v>290</v>
      </c>
    </row>
    <row r="11" spans="1:10" ht="102.75" customHeight="1" x14ac:dyDescent="0.3">
      <c r="A11" s="104"/>
      <c r="B11" s="100" t="s">
        <v>163</v>
      </c>
      <c r="C11" s="100" t="s">
        <v>118</v>
      </c>
      <c r="D11" s="134" t="s">
        <v>95</v>
      </c>
      <c r="E11" s="132">
        <v>45946</v>
      </c>
      <c r="F11" s="134" t="s">
        <v>95</v>
      </c>
      <c r="G11" s="133">
        <v>45945</v>
      </c>
      <c r="H11" s="97" t="s">
        <v>95</v>
      </c>
      <c r="I11" s="97" t="s">
        <v>95</v>
      </c>
      <c r="J11" s="97" t="s">
        <v>95</v>
      </c>
    </row>
    <row r="12" spans="1:10" ht="358.5" customHeight="1" x14ac:dyDescent="0.3">
      <c r="A12" s="190"/>
      <c r="B12" s="173" t="s">
        <v>164</v>
      </c>
      <c r="C12" s="173" t="s">
        <v>161</v>
      </c>
      <c r="D12" s="183">
        <v>45658</v>
      </c>
      <c r="E12" s="183">
        <v>46022</v>
      </c>
      <c r="F12" s="183">
        <v>45658</v>
      </c>
      <c r="G12" s="176">
        <v>45979</v>
      </c>
      <c r="H12" s="173" t="s">
        <v>231</v>
      </c>
      <c r="I12" s="109" t="s">
        <v>340</v>
      </c>
      <c r="J12" s="170" t="s">
        <v>290</v>
      </c>
    </row>
    <row r="13" spans="1:10" ht="179.25" customHeight="1" x14ac:dyDescent="0.3">
      <c r="A13" s="191"/>
      <c r="B13" s="174"/>
      <c r="C13" s="174"/>
      <c r="D13" s="197"/>
      <c r="E13" s="197"/>
      <c r="F13" s="197"/>
      <c r="G13" s="177"/>
      <c r="H13" s="174"/>
      <c r="I13" s="109" t="s">
        <v>341</v>
      </c>
      <c r="J13" s="171"/>
    </row>
    <row r="14" spans="1:10" ht="314.25" customHeight="1" x14ac:dyDescent="0.3">
      <c r="A14" s="192"/>
      <c r="B14" s="175"/>
      <c r="C14" s="175"/>
      <c r="D14" s="184"/>
      <c r="E14" s="184"/>
      <c r="F14" s="184"/>
      <c r="G14" s="178"/>
      <c r="H14" s="175"/>
      <c r="I14" s="109" t="s">
        <v>349</v>
      </c>
      <c r="J14" s="172"/>
    </row>
    <row r="15" spans="1:10" ht="91.5" customHeight="1" x14ac:dyDescent="0.3">
      <c r="A15" s="104"/>
      <c r="B15" s="100" t="s">
        <v>165</v>
      </c>
      <c r="C15" s="100" t="s">
        <v>166</v>
      </c>
      <c r="D15" s="97" t="s">
        <v>95</v>
      </c>
      <c r="E15" s="97" t="s">
        <v>136</v>
      </c>
      <c r="F15" s="97" t="s">
        <v>95</v>
      </c>
      <c r="G15" s="106">
        <v>45979</v>
      </c>
      <c r="H15" s="110" t="s">
        <v>95</v>
      </c>
      <c r="I15" s="97" t="s">
        <v>95</v>
      </c>
      <c r="J15" s="97" t="s">
        <v>95</v>
      </c>
    </row>
    <row r="16" spans="1:10" ht="204" customHeight="1" x14ac:dyDescent="0.3">
      <c r="A16" s="104">
        <v>2</v>
      </c>
      <c r="B16" s="100" t="s">
        <v>167</v>
      </c>
      <c r="C16" s="100" t="s">
        <v>2</v>
      </c>
      <c r="D16" s="132">
        <v>45658</v>
      </c>
      <c r="E16" s="132">
        <v>46022</v>
      </c>
      <c r="F16" s="132">
        <v>45658</v>
      </c>
      <c r="G16" s="133">
        <v>46021</v>
      </c>
      <c r="H16" s="100" t="s">
        <v>232</v>
      </c>
      <c r="I16" s="111" t="s">
        <v>330</v>
      </c>
      <c r="J16" s="108" t="s">
        <v>290</v>
      </c>
    </row>
    <row r="17" spans="1:10" ht="160.5" customHeight="1" x14ac:dyDescent="0.3">
      <c r="A17" s="104"/>
      <c r="B17" s="100" t="s">
        <v>168</v>
      </c>
      <c r="C17" s="100" t="s">
        <v>233</v>
      </c>
      <c r="D17" s="132">
        <v>45658</v>
      </c>
      <c r="E17" s="132">
        <v>46022</v>
      </c>
      <c r="F17" s="132">
        <v>45658</v>
      </c>
      <c r="G17" s="133">
        <v>46021</v>
      </c>
      <c r="H17" s="100" t="s">
        <v>234</v>
      </c>
      <c r="I17" s="109" t="s">
        <v>298</v>
      </c>
      <c r="J17" s="108" t="s">
        <v>290</v>
      </c>
    </row>
    <row r="18" spans="1:10" ht="75.75" customHeight="1" x14ac:dyDescent="0.3">
      <c r="A18" s="104"/>
      <c r="B18" s="100" t="s">
        <v>169</v>
      </c>
      <c r="C18" s="100" t="s">
        <v>170</v>
      </c>
      <c r="D18" s="134" t="s">
        <v>95</v>
      </c>
      <c r="E18" s="132">
        <v>45976</v>
      </c>
      <c r="F18" s="134" t="s">
        <v>95</v>
      </c>
      <c r="G18" s="133">
        <v>45975</v>
      </c>
      <c r="H18" s="97" t="s">
        <v>95</v>
      </c>
      <c r="I18" s="97" t="s">
        <v>95</v>
      </c>
      <c r="J18" s="97" t="s">
        <v>95</v>
      </c>
    </row>
    <row r="19" spans="1:10" ht="98.25" customHeight="1" x14ac:dyDescent="0.3">
      <c r="A19" s="104"/>
      <c r="B19" s="100" t="s">
        <v>171</v>
      </c>
      <c r="C19" s="100" t="s">
        <v>170</v>
      </c>
      <c r="D19" s="97" t="s">
        <v>95</v>
      </c>
      <c r="E19" s="97" t="s">
        <v>133</v>
      </c>
      <c r="F19" s="97" t="s">
        <v>95</v>
      </c>
      <c r="G19" s="112" t="s">
        <v>296</v>
      </c>
      <c r="H19" s="97" t="s">
        <v>95</v>
      </c>
      <c r="I19" s="97" t="s">
        <v>95</v>
      </c>
      <c r="J19" s="97" t="s">
        <v>95</v>
      </c>
    </row>
    <row r="20" spans="1:10" ht="82.5" customHeight="1" x14ac:dyDescent="0.3">
      <c r="A20" s="104"/>
      <c r="B20" s="100" t="s">
        <v>172</v>
      </c>
      <c r="C20" s="100" t="s">
        <v>170</v>
      </c>
      <c r="D20" s="97" t="s">
        <v>95</v>
      </c>
      <c r="E20" s="97" t="s">
        <v>133</v>
      </c>
      <c r="F20" s="97" t="s">
        <v>95</v>
      </c>
      <c r="G20" s="112" t="s">
        <v>297</v>
      </c>
      <c r="H20" s="97" t="s">
        <v>95</v>
      </c>
      <c r="I20" s="97" t="s">
        <v>95</v>
      </c>
      <c r="J20" s="97" t="s">
        <v>95</v>
      </c>
    </row>
    <row r="21" spans="1:10" ht="60" customHeight="1" x14ac:dyDescent="0.3">
      <c r="A21" s="104"/>
      <c r="B21" s="100" t="s">
        <v>173</v>
      </c>
      <c r="C21" s="100" t="s">
        <v>6</v>
      </c>
      <c r="D21" s="134" t="s">
        <v>95</v>
      </c>
      <c r="E21" s="132">
        <v>46022</v>
      </c>
      <c r="F21" s="134" t="s">
        <v>95</v>
      </c>
      <c r="G21" s="133">
        <v>46021</v>
      </c>
      <c r="H21" s="97" t="s">
        <v>95</v>
      </c>
      <c r="I21" s="97" t="s">
        <v>95</v>
      </c>
      <c r="J21" s="97" t="s">
        <v>95</v>
      </c>
    </row>
    <row r="22" spans="1:10" ht="100.5" customHeight="1" x14ac:dyDescent="0.3">
      <c r="A22" s="104"/>
      <c r="B22" s="100" t="s">
        <v>174</v>
      </c>
      <c r="C22" s="100" t="s">
        <v>2</v>
      </c>
      <c r="D22" s="132">
        <v>45658</v>
      </c>
      <c r="E22" s="132">
        <v>46022</v>
      </c>
      <c r="F22" s="132">
        <v>45658</v>
      </c>
      <c r="G22" s="133">
        <v>46006</v>
      </c>
      <c r="H22" s="100" t="s">
        <v>235</v>
      </c>
      <c r="I22" s="113" t="s">
        <v>315</v>
      </c>
      <c r="J22" s="108" t="s">
        <v>290</v>
      </c>
    </row>
    <row r="23" spans="1:10" ht="117.75" customHeight="1" x14ac:dyDescent="0.3">
      <c r="A23" s="104"/>
      <c r="B23" s="100" t="s">
        <v>175</v>
      </c>
      <c r="C23" s="100" t="s">
        <v>3</v>
      </c>
      <c r="D23" s="97" t="s">
        <v>95</v>
      </c>
      <c r="E23" s="97" t="s">
        <v>134</v>
      </c>
      <c r="F23" s="97" t="s">
        <v>95</v>
      </c>
      <c r="G23" s="106">
        <v>46006</v>
      </c>
      <c r="H23" s="97" t="s">
        <v>95</v>
      </c>
      <c r="I23" s="97" t="s">
        <v>95</v>
      </c>
      <c r="J23" s="97" t="s">
        <v>95</v>
      </c>
    </row>
    <row r="24" spans="1:10" ht="41.25" customHeight="1" x14ac:dyDescent="0.3">
      <c r="A24" s="104"/>
      <c r="B24" s="100" t="s">
        <v>176</v>
      </c>
      <c r="C24" s="100" t="s">
        <v>3</v>
      </c>
      <c r="D24" s="97" t="s">
        <v>95</v>
      </c>
      <c r="E24" s="97" t="s">
        <v>135</v>
      </c>
      <c r="F24" s="97" t="s">
        <v>95</v>
      </c>
      <c r="G24" s="106">
        <v>45994</v>
      </c>
      <c r="H24" s="97" t="s">
        <v>95</v>
      </c>
      <c r="I24" s="97" t="s">
        <v>95</v>
      </c>
      <c r="J24" s="97" t="s">
        <v>95</v>
      </c>
    </row>
    <row r="25" spans="1:10" ht="81.75" customHeight="1" x14ac:dyDescent="0.3">
      <c r="A25" s="104"/>
      <c r="B25" s="100" t="s">
        <v>177</v>
      </c>
      <c r="C25" s="100" t="s">
        <v>170</v>
      </c>
      <c r="D25" s="97" t="s">
        <v>95</v>
      </c>
      <c r="E25" s="105">
        <v>45778</v>
      </c>
      <c r="F25" s="97" t="s">
        <v>95</v>
      </c>
      <c r="G25" s="106">
        <v>45777</v>
      </c>
      <c r="H25" s="97" t="s">
        <v>95</v>
      </c>
      <c r="I25" s="97" t="s">
        <v>95</v>
      </c>
      <c r="J25" s="97" t="s">
        <v>95</v>
      </c>
    </row>
    <row r="26" spans="1:10" ht="136.5" customHeight="1" x14ac:dyDescent="0.3">
      <c r="A26" s="104">
        <v>3</v>
      </c>
      <c r="B26" s="100" t="s">
        <v>178</v>
      </c>
      <c r="C26" s="100" t="s">
        <v>4</v>
      </c>
      <c r="D26" s="132">
        <v>45658</v>
      </c>
      <c r="E26" s="132">
        <v>46022</v>
      </c>
      <c r="F26" s="132">
        <v>45658</v>
      </c>
      <c r="G26" s="133">
        <v>46001</v>
      </c>
      <c r="H26" s="100" t="s">
        <v>236</v>
      </c>
      <c r="I26" s="114" t="s">
        <v>314</v>
      </c>
      <c r="J26" s="108" t="s">
        <v>290</v>
      </c>
    </row>
    <row r="27" spans="1:10" ht="216" customHeight="1" x14ac:dyDescent="0.3">
      <c r="A27" s="104"/>
      <c r="B27" s="100" t="s">
        <v>179</v>
      </c>
      <c r="C27" s="100" t="s">
        <v>4</v>
      </c>
      <c r="D27" s="132">
        <v>45658</v>
      </c>
      <c r="E27" s="132">
        <v>46022</v>
      </c>
      <c r="F27" s="132">
        <v>45658</v>
      </c>
      <c r="G27" s="133">
        <v>46001</v>
      </c>
      <c r="H27" s="100" t="s">
        <v>237</v>
      </c>
      <c r="I27" s="113" t="s">
        <v>313</v>
      </c>
      <c r="J27" s="108" t="s">
        <v>290</v>
      </c>
    </row>
    <row r="28" spans="1:10" ht="189.75" customHeight="1" x14ac:dyDescent="0.3">
      <c r="A28" s="104"/>
      <c r="B28" s="100" t="s">
        <v>238</v>
      </c>
      <c r="C28" s="100" t="s">
        <v>3</v>
      </c>
      <c r="D28" s="97" t="s">
        <v>95</v>
      </c>
      <c r="E28" s="97" t="s">
        <v>136</v>
      </c>
      <c r="F28" s="97" t="s">
        <v>95</v>
      </c>
      <c r="G28" s="106">
        <v>45992</v>
      </c>
      <c r="H28" s="97" t="s">
        <v>95</v>
      </c>
      <c r="I28" s="97" t="s">
        <v>95</v>
      </c>
      <c r="J28" s="97" t="s">
        <v>95</v>
      </c>
    </row>
    <row r="29" spans="1:10" ht="187.5" customHeight="1" x14ac:dyDescent="0.3">
      <c r="A29" s="104"/>
      <c r="B29" s="100" t="s">
        <v>239</v>
      </c>
      <c r="C29" s="100" t="s">
        <v>4</v>
      </c>
      <c r="D29" s="97" t="s">
        <v>95</v>
      </c>
      <c r="E29" s="97" t="s">
        <v>136</v>
      </c>
      <c r="F29" s="97" t="s">
        <v>95</v>
      </c>
      <c r="G29" s="106">
        <v>46001</v>
      </c>
      <c r="H29" s="97" t="s">
        <v>95</v>
      </c>
      <c r="I29" s="97" t="s">
        <v>95</v>
      </c>
      <c r="J29" s="97" t="s">
        <v>95</v>
      </c>
    </row>
    <row r="30" spans="1:10" ht="104.25" customHeight="1" x14ac:dyDescent="0.3">
      <c r="A30" s="104">
        <v>4</v>
      </c>
      <c r="B30" s="100" t="s">
        <v>180</v>
      </c>
      <c r="C30" s="100" t="s">
        <v>161</v>
      </c>
      <c r="D30" s="132">
        <v>45658</v>
      </c>
      <c r="E30" s="132">
        <v>46022</v>
      </c>
      <c r="F30" s="132">
        <v>45658</v>
      </c>
      <c r="G30" s="106">
        <v>46014</v>
      </c>
      <c r="H30" s="100" t="s">
        <v>240</v>
      </c>
      <c r="I30" s="111" t="s">
        <v>331</v>
      </c>
      <c r="J30" s="108" t="s">
        <v>290</v>
      </c>
    </row>
    <row r="31" spans="1:10" ht="363.75" customHeight="1" x14ac:dyDescent="0.3">
      <c r="A31" s="104"/>
      <c r="B31" s="185" t="s">
        <v>181</v>
      </c>
      <c r="C31" s="185" t="s">
        <v>118</v>
      </c>
      <c r="D31" s="183">
        <v>45658</v>
      </c>
      <c r="E31" s="183">
        <v>46022</v>
      </c>
      <c r="F31" s="183">
        <v>45658</v>
      </c>
      <c r="G31" s="181">
        <v>46013</v>
      </c>
      <c r="H31" s="179" t="s">
        <v>241</v>
      </c>
      <c r="I31" s="115" t="s">
        <v>347</v>
      </c>
      <c r="J31" s="108" t="s">
        <v>290</v>
      </c>
    </row>
    <row r="32" spans="1:10" ht="397.5" customHeight="1" x14ac:dyDescent="0.3">
      <c r="A32" s="104"/>
      <c r="B32" s="186"/>
      <c r="C32" s="186"/>
      <c r="D32" s="184"/>
      <c r="E32" s="184"/>
      <c r="F32" s="184"/>
      <c r="G32" s="182"/>
      <c r="H32" s="180"/>
      <c r="I32" s="113" t="s">
        <v>348</v>
      </c>
      <c r="J32" s="108"/>
    </row>
    <row r="33" spans="1:10" ht="102" customHeight="1" x14ac:dyDescent="0.3">
      <c r="A33" s="104"/>
      <c r="B33" s="100" t="s">
        <v>182</v>
      </c>
      <c r="C33" s="100" t="s">
        <v>166</v>
      </c>
      <c r="D33" s="97" t="s">
        <v>95</v>
      </c>
      <c r="E33" s="105">
        <v>45838</v>
      </c>
      <c r="F33" s="97" t="s">
        <v>95</v>
      </c>
      <c r="G33" s="106" t="s">
        <v>332</v>
      </c>
      <c r="H33" s="97" t="s">
        <v>95</v>
      </c>
      <c r="I33" s="97" t="s">
        <v>95</v>
      </c>
      <c r="J33" s="97" t="s">
        <v>95</v>
      </c>
    </row>
    <row r="34" spans="1:10" ht="106.5" customHeight="1" x14ac:dyDescent="0.3">
      <c r="A34" s="104"/>
      <c r="B34" s="100" t="s">
        <v>183</v>
      </c>
      <c r="C34" s="100" t="s">
        <v>166</v>
      </c>
      <c r="D34" s="97" t="s">
        <v>95</v>
      </c>
      <c r="E34" s="105">
        <v>46022</v>
      </c>
      <c r="F34" s="97" t="s">
        <v>95</v>
      </c>
      <c r="G34" s="106" t="s">
        <v>333</v>
      </c>
      <c r="H34" s="97" t="s">
        <v>95</v>
      </c>
      <c r="I34" s="97" t="s">
        <v>95</v>
      </c>
      <c r="J34" s="97" t="s">
        <v>95</v>
      </c>
    </row>
    <row r="35" spans="1:10" ht="83.25" customHeight="1" x14ac:dyDescent="0.3">
      <c r="A35" s="104"/>
      <c r="B35" s="100" t="s">
        <v>184</v>
      </c>
      <c r="C35" s="100" t="s">
        <v>118</v>
      </c>
      <c r="D35" s="97" t="s">
        <v>95</v>
      </c>
      <c r="E35" s="97" t="s">
        <v>137</v>
      </c>
      <c r="F35" s="97" t="s">
        <v>95</v>
      </c>
      <c r="G35" s="112" t="s">
        <v>334</v>
      </c>
      <c r="H35" s="97" t="s">
        <v>95</v>
      </c>
      <c r="I35" s="97" t="s">
        <v>95</v>
      </c>
      <c r="J35" s="97" t="s">
        <v>95</v>
      </c>
    </row>
    <row r="36" spans="1:10" ht="252.75" customHeight="1" x14ac:dyDescent="0.3">
      <c r="A36" s="104"/>
      <c r="B36" s="100" t="s">
        <v>185</v>
      </c>
      <c r="C36" s="100" t="s">
        <v>118</v>
      </c>
      <c r="D36" s="132">
        <v>45658</v>
      </c>
      <c r="E36" s="132">
        <v>46022</v>
      </c>
      <c r="F36" s="132">
        <v>45658</v>
      </c>
      <c r="G36" s="106">
        <v>46014</v>
      </c>
      <c r="H36" s="100" t="s">
        <v>115</v>
      </c>
      <c r="I36" s="113" t="s">
        <v>344</v>
      </c>
      <c r="J36" s="108" t="s">
        <v>290</v>
      </c>
    </row>
    <row r="37" spans="1:10" ht="117" customHeight="1" x14ac:dyDescent="0.3">
      <c r="A37" s="104"/>
      <c r="B37" s="100" t="s">
        <v>186</v>
      </c>
      <c r="C37" s="100" t="s">
        <v>118</v>
      </c>
      <c r="D37" s="97" t="s">
        <v>95</v>
      </c>
      <c r="E37" s="97" t="s">
        <v>138</v>
      </c>
      <c r="F37" s="97" t="s">
        <v>95</v>
      </c>
      <c r="G37" s="106">
        <v>46002</v>
      </c>
      <c r="H37" s="97" t="s">
        <v>95</v>
      </c>
      <c r="I37" s="97" t="s">
        <v>95</v>
      </c>
      <c r="J37" s="97" t="s">
        <v>95</v>
      </c>
    </row>
    <row r="38" spans="1:10" ht="99" customHeight="1" x14ac:dyDescent="0.3">
      <c r="A38" s="104"/>
      <c r="B38" s="100" t="s">
        <v>187</v>
      </c>
      <c r="C38" s="100" t="s">
        <v>118</v>
      </c>
      <c r="D38" s="97" t="s">
        <v>95</v>
      </c>
      <c r="E38" s="97" t="s">
        <v>136</v>
      </c>
      <c r="F38" s="97" t="s">
        <v>95</v>
      </c>
      <c r="G38" s="106">
        <v>46014</v>
      </c>
      <c r="H38" s="97" t="s">
        <v>95</v>
      </c>
      <c r="I38" s="97" t="s">
        <v>95</v>
      </c>
      <c r="J38" s="97" t="s">
        <v>95</v>
      </c>
    </row>
    <row r="39" spans="1:10" s="117" customFormat="1" ht="20.100000000000001" customHeight="1" x14ac:dyDescent="0.3">
      <c r="A39" s="116"/>
      <c r="B39" s="167" t="s">
        <v>287</v>
      </c>
      <c r="C39" s="168"/>
      <c r="D39" s="168"/>
      <c r="E39" s="168"/>
      <c r="F39" s="168"/>
      <c r="G39" s="168"/>
      <c r="H39" s="168"/>
      <c r="I39" s="168"/>
      <c r="J39" s="169"/>
    </row>
    <row r="40" spans="1:10" ht="180.75" customHeight="1" x14ac:dyDescent="0.3">
      <c r="A40" s="104">
        <v>5</v>
      </c>
      <c r="B40" s="100" t="s">
        <v>188</v>
      </c>
      <c r="C40" s="100" t="s">
        <v>242</v>
      </c>
      <c r="D40" s="132">
        <v>45658</v>
      </c>
      <c r="E40" s="132">
        <v>46022</v>
      </c>
      <c r="F40" s="132">
        <v>45658</v>
      </c>
      <c r="G40" s="133">
        <v>46021</v>
      </c>
      <c r="H40" s="100" t="s">
        <v>243</v>
      </c>
      <c r="I40" s="109" t="s">
        <v>350</v>
      </c>
      <c r="J40" s="118" t="s">
        <v>290</v>
      </c>
    </row>
    <row r="41" spans="1:10" ht="214.5" customHeight="1" x14ac:dyDescent="0.3">
      <c r="A41" s="104"/>
      <c r="B41" s="100" t="s">
        <v>189</v>
      </c>
      <c r="C41" s="100" t="s">
        <v>190</v>
      </c>
      <c r="D41" s="132">
        <v>45658</v>
      </c>
      <c r="E41" s="132">
        <v>46022</v>
      </c>
      <c r="F41" s="132">
        <v>45658</v>
      </c>
      <c r="G41" s="133">
        <v>46021</v>
      </c>
      <c r="H41" s="100" t="s">
        <v>244</v>
      </c>
      <c r="I41" s="107" t="s">
        <v>317</v>
      </c>
      <c r="J41" s="118" t="s">
        <v>290</v>
      </c>
    </row>
    <row r="42" spans="1:10" ht="116.25" customHeight="1" x14ac:dyDescent="0.3">
      <c r="A42" s="104"/>
      <c r="B42" s="100" t="s">
        <v>191</v>
      </c>
      <c r="C42" s="100" t="s">
        <v>123</v>
      </c>
      <c r="D42" s="97" t="s">
        <v>95</v>
      </c>
      <c r="E42" s="97" t="s">
        <v>139</v>
      </c>
      <c r="F42" s="97" t="s">
        <v>95</v>
      </c>
      <c r="G42" s="106" t="s">
        <v>318</v>
      </c>
      <c r="H42" s="97" t="s">
        <v>95</v>
      </c>
      <c r="I42" s="97" t="s">
        <v>95</v>
      </c>
      <c r="J42" s="97" t="s">
        <v>95</v>
      </c>
    </row>
    <row r="43" spans="1:10" ht="193.5" customHeight="1" x14ac:dyDescent="0.3">
      <c r="A43" s="104"/>
      <c r="B43" s="100" t="s">
        <v>192</v>
      </c>
      <c r="C43" s="100" t="s">
        <v>193</v>
      </c>
      <c r="D43" s="97" t="s">
        <v>95</v>
      </c>
      <c r="E43" s="97" t="s">
        <v>140</v>
      </c>
      <c r="F43" s="97" t="s">
        <v>95</v>
      </c>
      <c r="G43" s="106">
        <v>46021</v>
      </c>
      <c r="H43" s="97" t="s">
        <v>95</v>
      </c>
      <c r="I43" s="97" t="s">
        <v>95</v>
      </c>
      <c r="J43" s="97" t="s">
        <v>95</v>
      </c>
    </row>
    <row r="44" spans="1:10" ht="132" customHeight="1" x14ac:dyDescent="0.3">
      <c r="A44" s="104"/>
      <c r="B44" s="100" t="s">
        <v>194</v>
      </c>
      <c r="C44" s="100" t="s">
        <v>195</v>
      </c>
      <c r="D44" s="97" t="s">
        <v>95</v>
      </c>
      <c r="E44" s="97" t="s">
        <v>136</v>
      </c>
      <c r="F44" s="97" t="s">
        <v>95</v>
      </c>
      <c r="G44" s="106" t="str">
        <f>'[1]Приложение 2'!$G$11</f>
        <v>15.05.2025,16.05.2025, 26.05.2025, 21.10.2025, 26.12.2025</v>
      </c>
      <c r="H44" s="97" t="s">
        <v>95</v>
      </c>
      <c r="I44" s="97" t="s">
        <v>95</v>
      </c>
      <c r="J44" s="97" t="s">
        <v>95</v>
      </c>
    </row>
    <row r="45" spans="1:10" ht="239.25" customHeight="1" x14ac:dyDescent="0.3">
      <c r="A45" s="104"/>
      <c r="B45" s="100" t="s">
        <v>196</v>
      </c>
      <c r="C45" s="100" t="s">
        <v>245</v>
      </c>
      <c r="D45" s="132">
        <v>45658</v>
      </c>
      <c r="E45" s="132">
        <v>46022</v>
      </c>
      <c r="F45" s="132">
        <v>45658</v>
      </c>
      <c r="G45" s="133">
        <v>46021</v>
      </c>
      <c r="H45" s="100" t="s">
        <v>246</v>
      </c>
      <c r="I45" s="109" t="s">
        <v>342</v>
      </c>
      <c r="J45" s="118" t="s">
        <v>290</v>
      </c>
    </row>
    <row r="46" spans="1:10" ht="163.5" customHeight="1" x14ac:dyDescent="0.3">
      <c r="A46" s="104"/>
      <c r="B46" s="100" t="s">
        <v>197</v>
      </c>
      <c r="C46" s="100" t="s">
        <v>123</v>
      </c>
      <c r="D46" s="97" t="s">
        <v>95</v>
      </c>
      <c r="E46" s="97" t="s">
        <v>136</v>
      </c>
      <c r="F46" s="97" t="s">
        <v>95</v>
      </c>
      <c r="G46" s="106" t="s">
        <v>339</v>
      </c>
      <c r="H46" s="97" t="s">
        <v>95</v>
      </c>
      <c r="I46" s="97" t="s">
        <v>95</v>
      </c>
      <c r="J46" s="97" t="s">
        <v>95</v>
      </c>
    </row>
    <row r="47" spans="1:10" ht="141.75" customHeight="1" x14ac:dyDescent="0.3">
      <c r="A47" s="104"/>
      <c r="B47" s="100" t="s">
        <v>198</v>
      </c>
      <c r="C47" s="100" t="s">
        <v>199</v>
      </c>
      <c r="D47" s="97" t="s">
        <v>95</v>
      </c>
      <c r="E47" s="105">
        <v>46022</v>
      </c>
      <c r="F47" s="97" t="s">
        <v>95</v>
      </c>
      <c r="G47" s="106" t="s">
        <v>319</v>
      </c>
      <c r="H47" s="97" t="s">
        <v>95</v>
      </c>
      <c r="I47" s="97" t="s">
        <v>95</v>
      </c>
      <c r="J47" s="97" t="s">
        <v>95</v>
      </c>
    </row>
    <row r="48" spans="1:10" ht="382.5" customHeight="1" x14ac:dyDescent="0.3">
      <c r="A48" s="104"/>
      <c r="B48" s="100" t="s">
        <v>200</v>
      </c>
      <c r="C48" s="100" t="s">
        <v>201</v>
      </c>
      <c r="D48" s="97" t="s">
        <v>95</v>
      </c>
      <c r="E48" s="97" t="s">
        <v>136</v>
      </c>
      <c r="F48" s="97" t="s">
        <v>95</v>
      </c>
      <c r="G48" s="106" t="s">
        <v>320</v>
      </c>
      <c r="H48" s="97" t="s">
        <v>95</v>
      </c>
      <c r="I48" s="97" t="s">
        <v>95</v>
      </c>
      <c r="J48" s="97" t="s">
        <v>95</v>
      </c>
    </row>
    <row r="49" spans="1:10" ht="150.75" customHeight="1" x14ac:dyDescent="0.3">
      <c r="A49" s="104"/>
      <c r="B49" s="100" t="s">
        <v>202</v>
      </c>
      <c r="C49" s="100" t="s">
        <v>203</v>
      </c>
      <c r="D49" s="97" t="s">
        <v>95</v>
      </c>
      <c r="E49" s="97" t="s">
        <v>136</v>
      </c>
      <c r="F49" s="97" t="s">
        <v>95</v>
      </c>
      <c r="G49" s="106" t="s">
        <v>321</v>
      </c>
      <c r="H49" s="97" t="s">
        <v>95</v>
      </c>
      <c r="I49" s="97" t="s">
        <v>95</v>
      </c>
      <c r="J49" s="97" t="s">
        <v>95</v>
      </c>
    </row>
    <row r="50" spans="1:10" ht="223.5" customHeight="1" x14ac:dyDescent="0.3">
      <c r="A50" s="104"/>
      <c r="B50" s="100" t="s">
        <v>204</v>
      </c>
      <c r="C50" s="100" t="s">
        <v>205</v>
      </c>
      <c r="D50" s="97" t="s">
        <v>95</v>
      </c>
      <c r="E50" s="97" t="s">
        <v>141</v>
      </c>
      <c r="F50" s="97" t="s">
        <v>95</v>
      </c>
      <c r="G50" s="106" t="s">
        <v>322</v>
      </c>
      <c r="H50" s="97" t="s">
        <v>95</v>
      </c>
      <c r="I50" s="97" t="s">
        <v>95</v>
      </c>
      <c r="J50" s="97" t="s">
        <v>95</v>
      </c>
    </row>
    <row r="51" spans="1:10" ht="139.5" customHeight="1" x14ac:dyDescent="0.3">
      <c r="A51" s="104"/>
      <c r="B51" s="100" t="s">
        <v>206</v>
      </c>
      <c r="C51" s="100" t="s">
        <v>207</v>
      </c>
      <c r="D51" s="97" t="s">
        <v>95</v>
      </c>
      <c r="E51" s="97" t="s">
        <v>136</v>
      </c>
      <c r="F51" s="97" t="s">
        <v>95</v>
      </c>
      <c r="G51" s="106">
        <v>46021</v>
      </c>
      <c r="H51" s="97" t="s">
        <v>95</v>
      </c>
      <c r="I51" s="97" t="s">
        <v>95</v>
      </c>
      <c r="J51" s="97" t="s">
        <v>95</v>
      </c>
    </row>
    <row r="52" spans="1:10" ht="130.5" customHeight="1" x14ac:dyDescent="0.3">
      <c r="A52" s="104"/>
      <c r="B52" s="100" t="s">
        <v>247</v>
      </c>
      <c r="C52" s="100" t="s">
        <v>248</v>
      </c>
      <c r="D52" s="97" t="s">
        <v>95</v>
      </c>
      <c r="E52" s="105">
        <v>46022</v>
      </c>
      <c r="F52" s="97" t="s">
        <v>95</v>
      </c>
      <c r="G52" s="106">
        <v>46015</v>
      </c>
      <c r="H52" s="97" t="s">
        <v>95</v>
      </c>
      <c r="I52" s="97" t="s">
        <v>95</v>
      </c>
      <c r="J52" s="97" t="s">
        <v>95</v>
      </c>
    </row>
    <row r="53" spans="1:10" ht="297" customHeight="1" x14ac:dyDescent="0.3">
      <c r="A53" s="104"/>
      <c r="B53" s="100" t="s">
        <v>208</v>
      </c>
      <c r="C53" s="100" t="s">
        <v>190</v>
      </c>
      <c r="D53" s="105">
        <v>45658</v>
      </c>
      <c r="E53" s="105">
        <v>46022</v>
      </c>
      <c r="F53" s="105">
        <v>45658</v>
      </c>
      <c r="G53" s="106">
        <v>46016</v>
      </c>
      <c r="H53" s="100" t="s">
        <v>249</v>
      </c>
      <c r="I53" s="109" t="s">
        <v>351</v>
      </c>
      <c r="J53" s="118" t="s">
        <v>290</v>
      </c>
    </row>
    <row r="54" spans="1:10" ht="120" customHeight="1" x14ac:dyDescent="0.3">
      <c r="A54" s="104"/>
      <c r="B54" s="100" t="s">
        <v>250</v>
      </c>
      <c r="C54" s="100" t="s">
        <v>123</v>
      </c>
      <c r="D54" s="97" t="s">
        <v>95</v>
      </c>
      <c r="E54" s="105">
        <v>45807</v>
      </c>
      <c r="F54" s="97" t="s">
        <v>95</v>
      </c>
      <c r="G54" s="106" t="s">
        <v>323</v>
      </c>
      <c r="H54" s="97" t="s">
        <v>95</v>
      </c>
      <c r="I54" s="97" t="s">
        <v>95</v>
      </c>
      <c r="J54" s="97" t="s">
        <v>95</v>
      </c>
    </row>
    <row r="55" spans="1:10" ht="120" customHeight="1" x14ac:dyDescent="0.3">
      <c r="A55" s="104"/>
      <c r="B55" s="100" t="s">
        <v>251</v>
      </c>
      <c r="C55" s="100" t="s">
        <v>123</v>
      </c>
      <c r="D55" s="97" t="s">
        <v>95</v>
      </c>
      <c r="E55" s="105">
        <v>45930</v>
      </c>
      <c r="F55" s="97" t="s">
        <v>95</v>
      </c>
      <c r="G55" s="106" t="s">
        <v>324</v>
      </c>
      <c r="H55" s="97" t="s">
        <v>95</v>
      </c>
      <c r="I55" s="97" t="s">
        <v>95</v>
      </c>
      <c r="J55" s="97" t="s">
        <v>95</v>
      </c>
    </row>
    <row r="56" spans="1:10" ht="134.25" customHeight="1" x14ac:dyDescent="0.3">
      <c r="A56" s="104"/>
      <c r="B56" s="100" t="s">
        <v>252</v>
      </c>
      <c r="C56" s="100" t="s">
        <v>209</v>
      </c>
      <c r="D56" s="97" t="s">
        <v>95</v>
      </c>
      <c r="E56" s="105">
        <v>46022</v>
      </c>
      <c r="F56" s="97" t="s">
        <v>95</v>
      </c>
      <c r="G56" s="106" t="s">
        <v>325</v>
      </c>
      <c r="H56" s="97" t="s">
        <v>95</v>
      </c>
      <c r="I56" s="97" t="s">
        <v>95</v>
      </c>
      <c r="J56" s="97" t="s">
        <v>95</v>
      </c>
    </row>
    <row r="57" spans="1:10" ht="117.75" customHeight="1" x14ac:dyDescent="0.3">
      <c r="A57" s="104"/>
      <c r="B57" s="100" t="s">
        <v>253</v>
      </c>
      <c r="C57" s="100" t="s">
        <v>210</v>
      </c>
      <c r="D57" s="97" t="s">
        <v>95</v>
      </c>
      <c r="E57" s="97" t="s">
        <v>254</v>
      </c>
      <c r="F57" s="97" t="s">
        <v>95</v>
      </c>
      <c r="G57" s="106" t="s">
        <v>326</v>
      </c>
      <c r="H57" s="97" t="s">
        <v>95</v>
      </c>
      <c r="I57" s="97" t="s">
        <v>95</v>
      </c>
      <c r="J57" s="97" t="s">
        <v>95</v>
      </c>
    </row>
    <row r="58" spans="1:10" ht="157.5" customHeight="1" x14ac:dyDescent="0.3">
      <c r="A58" s="104"/>
      <c r="B58" s="100" t="s">
        <v>211</v>
      </c>
      <c r="C58" s="100" t="s">
        <v>17</v>
      </c>
      <c r="D58" s="132">
        <v>45658</v>
      </c>
      <c r="E58" s="132">
        <v>46022</v>
      </c>
      <c r="F58" s="132">
        <v>45658</v>
      </c>
      <c r="G58" s="133">
        <v>46021</v>
      </c>
      <c r="H58" s="100" t="s">
        <v>255</v>
      </c>
      <c r="I58" s="101" t="s">
        <v>343</v>
      </c>
      <c r="J58" s="118" t="s">
        <v>290</v>
      </c>
    </row>
    <row r="59" spans="1:10" ht="111.75" customHeight="1" x14ac:dyDescent="0.3">
      <c r="A59" s="104"/>
      <c r="B59" s="100" t="s">
        <v>256</v>
      </c>
      <c r="C59" s="100" t="s">
        <v>124</v>
      </c>
      <c r="D59" s="97" t="s">
        <v>95</v>
      </c>
      <c r="E59" s="97" t="s">
        <v>136</v>
      </c>
      <c r="F59" s="97" t="s">
        <v>95</v>
      </c>
      <c r="G59" s="106">
        <v>46021</v>
      </c>
      <c r="H59" s="97" t="s">
        <v>95</v>
      </c>
      <c r="I59" s="97" t="s">
        <v>95</v>
      </c>
      <c r="J59" s="97" t="s">
        <v>95</v>
      </c>
    </row>
    <row r="60" spans="1:10" ht="163.5" customHeight="1" x14ac:dyDescent="0.3">
      <c r="A60" s="104">
        <v>6</v>
      </c>
      <c r="B60" s="100" t="s">
        <v>212</v>
      </c>
      <c r="C60" s="119" t="s">
        <v>2</v>
      </c>
      <c r="D60" s="132">
        <v>45658</v>
      </c>
      <c r="E60" s="132">
        <v>46022</v>
      </c>
      <c r="F60" s="132">
        <v>45658</v>
      </c>
      <c r="G60" s="133">
        <v>46017</v>
      </c>
      <c r="H60" s="120" t="s">
        <v>257</v>
      </c>
      <c r="I60" s="121" t="s">
        <v>358</v>
      </c>
      <c r="J60" s="118" t="s">
        <v>290</v>
      </c>
    </row>
    <row r="61" spans="1:10" ht="81" customHeight="1" x14ac:dyDescent="0.3">
      <c r="A61" s="104"/>
      <c r="B61" s="100" t="s">
        <v>213</v>
      </c>
      <c r="C61" s="119" t="s">
        <v>18</v>
      </c>
      <c r="D61" s="132">
        <v>45658</v>
      </c>
      <c r="E61" s="132">
        <v>46022</v>
      </c>
      <c r="F61" s="132">
        <v>45658</v>
      </c>
      <c r="G61" s="133">
        <v>45937</v>
      </c>
      <c r="H61" s="120" t="s">
        <v>258</v>
      </c>
      <c r="I61" s="109" t="s">
        <v>353</v>
      </c>
      <c r="J61" s="118" t="s">
        <v>290</v>
      </c>
    </row>
    <row r="62" spans="1:10" ht="85.5" customHeight="1" x14ac:dyDescent="0.3">
      <c r="A62" s="104"/>
      <c r="B62" s="100" t="s">
        <v>259</v>
      </c>
      <c r="C62" s="100" t="s">
        <v>18</v>
      </c>
      <c r="D62" s="97" t="s">
        <v>95</v>
      </c>
      <c r="E62" s="97" t="s">
        <v>136</v>
      </c>
      <c r="F62" s="97" t="s">
        <v>95</v>
      </c>
      <c r="G62" s="112" t="s">
        <v>306</v>
      </c>
      <c r="H62" s="122" t="s">
        <v>95</v>
      </c>
      <c r="I62" s="122" t="s">
        <v>95</v>
      </c>
      <c r="J62" s="97" t="s">
        <v>95</v>
      </c>
    </row>
    <row r="63" spans="1:10" ht="199.5" customHeight="1" x14ac:dyDescent="0.3">
      <c r="A63" s="104"/>
      <c r="B63" s="100" t="s">
        <v>214</v>
      </c>
      <c r="C63" s="100" t="s">
        <v>18</v>
      </c>
      <c r="D63" s="132">
        <v>45658</v>
      </c>
      <c r="E63" s="132">
        <v>46022</v>
      </c>
      <c r="F63" s="132">
        <v>45658</v>
      </c>
      <c r="G63" s="133">
        <v>46017</v>
      </c>
      <c r="H63" s="120" t="s">
        <v>260</v>
      </c>
      <c r="I63" s="123" t="s">
        <v>354</v>
      </c>
      <c r="J63" s="118" t="s">
        <v>290</v>
      </c>
    </row>
    <row r="64" spans="1:10" ht="241.5" customHeight="1" x14ac:dyDescent="0.3">
      <c r="A64" s="104"/>
      <c r="B64" s="100" t="s">
        <v>261</v>
      </c>
      <c r="C64" s="100" t="s">
        <v>18</v>
      </c>
      <c r="D64" s="97" t="s">
        <v>95</v>
      </c>
      <c r="E64" s="97" t="s">
        <v>254</v>
      </c>
      <c r="F64" s="97" t="s">
        <v>95</v>
      </c>
      <c r="G64" s="112" t="s">
        <v>302</v>
      </c>
      <c r="H64" s="97" t="s">
        <v>95</v>
      </c>
      <c r="I64" s="97" t="s">
        <v>95</v>
      </c>
      <c r="J64" s="97" t="s">
        <v>95</v>
      </c>
    </row>
    <row r="65" spans="1:10" ht="80.25" customHeight="1" x14ac:dyDescent="0.3">
      <c r="A65" s="104"/>
      <c r="B65" s="100" t="s">
        <v>262</v>
      </c>
      <c r="C65" s="100" t="s">
        <v>18</v>
      </c>
      <c r="D65" s="97" t="s">
        <v>95</v>
      </c>
      <c r="E65" s="105">
        <v>45747</v>
      </c>
      <c r="F65" s="97" t="s">
        <v>95</v>
      </c>
      <c r="G65" s="106">
        <v>45685</v>
      </c>
      <c r="H65" s="97" t="s">
        <v>95</v>
      </c>
      <c r="I65" s="97" t="s">
        <v>95</v>
      </c>
      <c r="J65" s="97" t="s">
        <v>95</v>
      </c>
    </row>
    <row r="66" spans="1:10" ht="20.100000000000001" customHeight="1" x14ac:dyDescent="0.3">
      <c r="A66" s="104"/>
      <c r="B66" s="167" t="s">
        <v>288</v>
      </c>
      <c r="C66" s="168"/>
      <c r="D66" s="168"/>
      <c r="E66" s="168"/>
      <c r="F66" s="168"/>
      <c r="G66" s="168"/>
      <c r="H66" s="168"/>
      <c r="I66" s="168"/>
      <c r="J66" s="169"/>
    </row>
    <row r="67" spans="1:10" ht="163.5" customHeight="1" x14ac:dyDescent="0.3">
      <c r="A67" s="104">
        <v>7</v>
      </c>
      <c r="B67" s="100" t="s">
        <v>215</v>
      </c>
      <c r="C67" s="100" t="s">
        <v>161</v>
      </c>
      <c r="D67" s="132">
        <v>45658</v>
      </c>
      <c r="E67" s="132">
        <v>46022</v>
      </c>
      <c r="F67" s="132">
        <v>45658</v>
      </c>
      <c r="G67" s="133">
        <v>46008</v>
      </c>
      <c r="H67" s="120" t="s">
        <v>263</v>
      </c>
      <c r="I67" s="111" t="s">
        <v>335</v>
      </c>
      <c r="J67" s="118" t="s">
        <v>290</v>
      </c>
    </row>
    <row r="68" spans="1:10" ht="159.75" customHeight="1" x14ac:dyDescent="0.3">
      <c r="A68" s="104"/>
      <c r="B68" s="100" t="s">
        <v>216</v>
      </c>
      <c r="C68" s="100" t="s">
        <v>161</v>
      </c>
      <c r="D68" s="132">
        <v>45658</v>
      </c>
      <c r="E68" s="132">
        <v>46022</v>
      </c>
      <c r="F68" s="132">
        <v>45658</v>
      </c>
      <c r="G68" s="133">
        <v>46008</v>
      </c>
      <c r="H68" s="120" t="s">
        <v>264</v>
      </c>
      <c r="I68" s="107" t="s">
        <v>352</v>
      </c>
      <c r="J68" s="118" t="s">
        <v>290</v>
      </c>
    </row>
    <row r="69" spans="1:10" ht="118.5" customHeight="1" x14ac:dyDescent="0.3">
      <c r="A69" s="104"/>
      <c r="B69" s="100" t="s">
        <v>265</v>
      </c>
      <c r="C69" s="100" t="s">
        <v>118</v>
      </c>
      <c r="D69" s="97" t="s">
        <v>95</v>
      </c>
      <c r="E69" s="97" t="s">
        <v>136</v>
      </c>
      <c r="F69" s="97" t="s">
        <v>95</v>
      </c>
      <c r="G69" s="106">
        <v>46008</v>
      </c>
      <c r="H69" s="97" t="s">
        <v>95</v>
      </c>
      <c r="I69" s="97" t="s">
        <v>95</v>
      </c>
      <c r="J69" s="97" t="s">
        <v>95</v>
      </c>
    </row>
    <row r="70" spans="1:10" s="103" customFormat="1" ht="195" customHeight="1" x14ac:dyDescent="0.3">
      <c r="A70" s="124"/>
      <c r="B70" s="120" t="s">
        <v>217</v>
      </c>
      <c r="C70" s="120" t="s">
        <v>2</v>
      </c>
      <c r="D70" s="133">
        <v>45658</v>
      </c>
      <c r="E70" s="133">
        <v>46022</v>
      </c>
      <c r="F70" s="133">
        <v>45658</v>
      </c>
      <c r="G70" s="133">
        <v>45992</v>
      </c>
      <c r="H70" s="120" t="s">
        <v>266</v>
      </c>
      <c r="I70" s="109" t="s">
        <v>338</v>
      </c>
      <c r="J70" s="108"/>
    </row>
    <row r="71" spans="1:10" s="103" customFormat="1" ht="98.25" customHeight="1" x14ac:dyDescent="0.3">
      <c r="A71" s="124"/>
      <c r="B71" s="120" t="s">
        <v>267</v>
      </c>
      <c r="C71" s="120" t="s">
        <v>3</v>
      </c>
      <c r="D71" s="112" t="s">
        <v>95</v>
      </c>
      <c r="E71" s="112" t="s">
        <v>136</v>
      </c>
      <c r="F71" s="112" t="s">
        <v>95</v>
      </c>
      <c r="G71" s="106" t="s">
        <v>337</v>
      </c>
      <c r="H71" s="112" t="s">
        <v>95</v>
      </c>
      <c r="I71" s="112" t="s">
        <v>95</v>
      </c>
      <c r="J71" s="112" t="s">
        <v>95</v>
      </c>
    </row>
    <row r="72" spans="1:10" s="103" customFormat="1" ht="132.75" customHeight="1" x14ac:dyDescent="0.3">
      <c r="A72" s="124">
        <v>8</v>
      </c>
      <c r="B72" s="120" t="s">
        <v>218</v>
      </c>
      <c r="C72" s="120" t="s">
        <v>161</v>
      </c>
      <c r="D72" s="133">
        <v>45658</v>
      </c>
      <c r="E72" s="133">
        <v>45777</v>
      </c>
      <c r="F72" s="133">
        <v>45658</v>
      </c>
      <c r="G72" s="133">
        <v>45761</v>
      </c>
      <c r="H72" s="120" t="s">
        <v>268</v>
      </c>
      <c r="I72" s="125" t="str">
        <f>'[2]Приложение 2'!$I$71</f>
        <v xml:space="preserve">Достигнуты.
По итогам составления сводного рейтинга главных администраторов средств бюджета МО ГО "Сыктывкар" по качеству финансового менеджмента обеспечено повышение качества осуществляемого главными администраторами средств бюджета МО ГО "Сыктывкар" финансового менеджмента.   </v>
      </c>
      <c r="J72" s="108"/>
    </row>
    <row r="73" spans="1:10" s="103" customFormat="1" ht="159.75" customHeight="1" x14ac:dyDescent="0.3">
      <c r="A73" s="124"/>
      <c r="B73" s="120" t="s">
        <v>219</v>
      </c>
      <c r="C73" s="120" t="s">
        <v>170</v>
      </c>
      <c r="D73" s="133">
        <v>45658</v>
      </c>
      <c r="E73" s="133">
        <v>45777</v>
      </c>
      <c r="F73" s="133">
        <v>45658</v>
      </c>
      <c r="G73" s="133">
        <v>45761</v>
      </c>
      <c r="H73" s="120" t="s">
        <v>269</v>
      </c>
      <c r="I73" s="109" t="s">
        <v>295</v>
      </c>
      <c r="J73" s="108" t="s">
        <v>290</v>
      </c>
    </row>
    <row r="74" spans="1:10" s="103" customFormat="1" ht="90.75" customHeight="1" x14ac:dyDescent="0.3">
      <c r="A74" s="124"/>
      <c r="B74" s="120" t="s">
        <v>270</v>
      </c>
      <c r="C74" s="120" t="s">
        <v>170</v>
      </c>
      <c r="D74" s="112" t="s">
        <v>95</v>
      </c>
      <c r="E74" s="106">
        <v>45777</v>
      </c>
      <c r="F74" s="112" t="s">
        <v>95</v>
      </c>
      <c r="G74" s="106">
        <v>45761</v>
      </c>
      <c r="H74" s="112" t="s">
        <v>95</v>
      </c>
      <c r="I74" s="112" t="s">
        <v>95</v>
      </c>
      <c r="J74" s="112" t="s">
        <v>95</v>
      </c>
    </row>
    <row r="75" spans="1:10" s="127" customFormat="1" ht="20.100000000000001" customHeight="1" x14ac:dyDescent="0.3">
      <c r="A75" s="126"/>
      <c r="B75" s="156" t="s">
        <v>5</v>
      </c>
      <c r="C75" s="157"/>
      <c r="D75" s="157"/>
      <c r="E75" s="157"/>
      <c r="F75" s="157"/>
      <c r="G75" s="157"/>
      <c r="H75" s="157"/>
      <c r="I75" s="157"/>
      <c r="J75" s="158"/>
    </row>
    <row r="76" spans="1:10" s="128" customFormat="1" ht="20.100000000000001" customHeight="1" x14ac:dyDescent="0.3">
      <c r="A76" s="102"/>
      <c r="B76" s="159" t="s">
        <v>105</v>
      </c>
      <c r="C76" s="159"/>
      <c r="D76" s="159"/>
      <c r="E76" s="159"/>
      <c r="F76" s="159"/>
      <c r="G76" s="159"/>
      <c r="H76" s="159"/>
      <c r="I76" s="159"/>
      <c r="J76" s="159"/>
    </row>
    <row r="77" spans="1:10" s="103" customFormat="1" ht="122.25" customHeight="1" x14ac:dyDescent="0.3">
      <c r="A77" s="124">
        <v>9</v>
      </c>
      <c r="B77" s="120" t="s">
        <v>220</v>
      </c>
      <c r="C77" s="120" t="s">
        <v>2</v>
      </c>
      <c r="D77" s="133">
        <v>45658</v>
      </c>
      <c r="E77" s="133">
        <v>46022</v>
      </c>
      <c r="F77" s="133">
        <v>45658</v>
      </c>
      <c r="G77" s="133">
        <v>46021</v>
      </c>
      <c r="H77" s="120" t="s">
        <v>271</v>
      </c>
      <c r="I77" s="123" t="s">
        <v>303</v>
      </c>
      <c r="J77" s="108" t="s">
        <v>290</v>
      </c>
    </row>
    <row r="78" spans="1:10" s="103" customFormat="1" ht="140.25" customHeight="1" x14ac:dyDescent="0.3">
      <c r="A78" s="124"/>
      <c r="B78" s="120" t="s">
        <v>221</v>
      </c>
      <c r="C78" s="120" t="s">
        <v>6</v>
      </c>
      <c r="D78" s="133">
        <v>45658</v>
      </c>
      <c r="E78" s="133">
        <v>46022</v>
      </c>
      <c r="F78" s="133">
        <v>45658</v>
      </c>
      <c r="G78" s="133">
        <v>46021</v>
      </c>
      <c r="H78" s="120" t="s">
        <v>272</v>
      </c>
      <c r="I78" s="113" t="s">
        <v>304</v>
      </c>
      <c r="J78" s="108" t="s">
        <v>290</v>
      </c>
    </row>
    <row r="79" spans="1:10" s="103" customFormat="1" ht="409.6" customHeight="1" x14ac:dyDescent="0.3">
      <c r="A79" s="124"/>
      <c r="B79" s="120" t="s">
        <v>273</v>
      </c>
      <c r="C79" s="120" t="s">
        <v>6</v>
      </c>
      <c r="D79" s="112" t="s">
        <v>95</v>
      </c>
      <c r="E79" s="112" t="s">
        <v>136</v>
      </c>
      <c r="F79" s="112" t="s">
        <v>95</v>
      </c>
      <c r="G79" s="129" t="s">
        <v>307</v>
      </c>
      <c r="H79" s="112" t="s">
        <v>95</v>
      </c>
      <c r="I79" s="112" t="s">
        <v>95</v>
      </c>
      <c r="J79" s="112" t="s">
        <v>95</v>
      </c>
    </row>
    <row r="80" spans="1:10" s="103" customFormat="1" ht="154.5" customHeight="1" x14ac:dyDescent="0.3">
      <c r="A80" s="124">
        <v>10</v>
      </c>
      <c r="B80" s="120" t="s">
        <v>222</v>
      </c>
      <c r="C80" s="120" t="s">
        <v>2</v>
      </c>
      <c r="D80" s="133">
        <v>45658</v>
      </c>
      <c r="E80" s="133">
        <v>46022</v>
      </c>
      <c r="F80" s="133">
        <v>45658</v>
      </c>
      <c r="G80" s="133">
        <v>46021</v>
      </c>
      <c r="H80" s="120" t="s">
        <v>274</v>
      </c>
      <c r="I80" s="113" t="s">
        <v>305</v>
      </c>
      <c r="J80" s="108" t="s">
        <v>290</v>
      </c>
    </row>
    <row r="81" spans="1:10" s="103" customFormat="1" ht="131.25" customHeight="1" x14ac:dyDescent="0.3">
      <c r="A81" s="124"/>
      <c r="B81" s="120" t="s">
        <v>223</v>
      </c>
      <c r="C81" s="120" t="s">
        <v>6</v>
      </c>
      <c r="D81" s="133">
        <v>45658</v>
      </c>
      <c r="E81" s="133">
        <v>46022</v>
      </c>
      <c r="F81" s="133">
        <v>45658</v>
      </c>
      <c r="G81" s="133">
        <v>46021</v>
      </c>
      <c r="H81" s="120" t="s">
        <v>275</v>
      </c>
      <c r="I81" s="123" t="s">
        <v>308</v>
      </c>
      <c r="J81" s="108" t="s">
        <v>290</v>
      </c>
    </row>
    <row r="82" spans="1:10" s="103" customFormat="1" ht="409.6" customHeight="1" x14ac:dyDescent="0.3">
      <c r="A82" s="124"/>
      <c r="B82" s="120" t="s">
        <v>276</v>
      </c>
      <c r="C82" s="120" t="s">
        <v>6</v>
      </c>
      <c r="D82" s="112" t="s">
        <v>95</v>
      </c>
      <c r="E82" s="112" t="s">
        <v>136</v>
      </c>
      <c r="F82" s="112" t="s">
        <v>95</v>
      </c>
      <c r="G82" s="129" t="s">
        <v>309</v>
      </c>
      <c r="H82" s="130" t="s">
        <v>95</v>
      </c>
      <c r="I82" s="130" t="s">
        <v>95</v>
      </c>
      <c r="J82" s="112" t="s">
        <v>95</v>
      </c>
    </row>
    <row r="83" spans="1:10" s="103" customFormat="1" ht="199.5" customHeight="1" x14ac:dyDescent="0.3">
      <c r="A83" s="124">
        <v>11</v>
      </c>
      <c r="B83" s="120" t="s">
        <v>97</v>
      </c>
      <c r="C83" s="120" t="s">
        <v>2</v>
      </c>
      <c r="D83" s="106">
        <v>45658</v>
      </c>
      <c r="E83" s="106">
        <v>46022</v>
      </c>
      <c r="F83" s="106">
        <v>45658</v>
      </c>
      <c r="G83" s="106">
        <v>46017</v>
      </c>
      <c r="H83" s="120" t="s">
        <v>277</v>
      </c>
      <c r="I83" s="113" t="s">
        <v>310</v>
      </c>
      <c r="J83" s="108" t="s">
        <v>290</v>
      </c>
    </row>
    <row r="84" spans="1:10" s="103" customFormat="1" ht="84.75" customHeight="1" x14ac:dyDescent="0.3">
      <c r="A84" s="124"/>
      <c r="B84" s="120" t="s">
        <v>224</v>
      </c>
      <c r="C84" s="120" t="s">
        <v>6</v>
      </c>
      <c r="D84" s="133">
        <v>45658</v>
      </c>
      <c r="E84" s="133">
        <v>46022</v>
      </c>
      <c r="F84" s="133">
        <v>45658</v>
      </c>
      <c r="G84" s="133">
        <v>46017</v>
      </c>
      <c r="H84" s="120" t="s">
        <v>278</v>
      </c>
      <c r="I84" s="113" t="s">
        <v>316</v>
      </c>
      <c r="J84" s="108" t="s">
        <v>290</v>
      </c>
    </row>
    <row r="85" spans="1:10" s="103" customFormat="1" ht="275.25" customHeight="1" x14ac:dyDescent="0.3">
      <c r="A85" s="124"/>
      <c r="B85" s="120" t="s">
        <v>279</v>
      </c>
      <c r="C85" s="120" t="s">
        <v>6</v>
      </c>
      <c r="D85" s="112" t="s">
        <v>95</v>
      </c>
      <c r="E85" s="112" t="s">
        <v>136</v>
      </c>
      <c r="F85" s="112" t="s">
        <v>95</v>
      </c>
      <c r="G85" s="129" t="s">
        <v>311</v>
      </c>
      <c r="H85" s="112" t="s">
        <v>95</v>
      </c>
      <c r="I85" s="112" t="s">
        <v>95</v>
      </c>
      <c r="J85" s="112" t="s">
        <v>95</v>
      </c>
    </row>
    <row r="86" spans="1:10" s="103" customFormat="1" ht="20.100000000000001" customHeight="1" x14ac:dyDescent="0.3">
      <c r="A86" s="131"/>
      <c r="B86" s="160" t="s">
        <v>119</v>
      </c>
      <c r="C86" s="161"/>
      <c r="D86" s="161"/>
      <c r="E86" s="161"/>
      <c r="F86" s="161"/>
      <c r="G86" s="161"/>
      <c r="H86" s="161"/>
      <c r="I86" s="161"/>
      <c r="J86" s="162"/>
    </row>
    <row r="87" spans="1:10" s="103" customFormat="1" ht="20.100000000000001" customHeight="1" x14ac:dyDescent="0.3">
      <c r="A87" s="102"/>
      <c r="B87" s="159" t="s">
        <v>131</v>
      </c>
      <c r="C87" s="159"/>
      <c r="D87" s="159"/>
      <c r="E87" s="159"/>
      <c r="F87" s="159"/>
      <c r="G87" s="159"/>
      <c r="H87" s="159"/>
      <c r="I87" s="159"/>
      <c r="J87" s="159"/>
    </row>
    <row r="88" spans="1:10" s="103" customFormat="1" ht="120" customHeight="1" x14ac:dyDescent="0.3">
      <c r="A88" s="124">
        <v>12</v>
      </c>
      <c r="B88" s="120" t="s">
        <v>225</v>
      </c>
      <c r="C88" s="120" t="s">
        <v>226</v>
      </c>
      <c r="D88" s="133">
        <v>45658</v>
      </c>
      <c r="E88" s="133">
        <v>46022</v>
      </c>
      <c r="F88" s="133">
        <v>45658</v>
      </c>
      <c r="G88" s="133">
        <v>46017</v>
      </c>
      <c r="H88" s="120" t="s">
        <v>280</v>
      </c>
      <c r="I88" s="113" t="s">
        <v>312</v>
      </c>
      <c r="J88" s="118" t="s">
        <v>290</v>
      </c>
    </row>
    <row r="89" spans="1:10" s="103" customFormat="1" ht="91.5" customHeight="1" x14ac:dyDescent="0.3">
      <c r="A89" s="124">
        <v>13</v>
      </c>
      <c r="B89" s="120" t="s">
        <v>227</v>
      </c>
      <c r="C89" s="120" t="s">
        <v>226</v>
      </c>
      <c r="D89" s="133">
        <v>45658</v>
      </c>
      <c r="E89" s="133">
        <v>46022</v>
      </c>
      <c r="F89" s="133">
        <v>45658</v>
      </c>
      <c r="G89" s="133">
        <v>46017</v>
      </c>
      <c r="H89" s="120" t="s">
        <v>281</v>
      </c>
      <c r="I89" s="113" t="s">
        <v>336</v>
      </c>
      <c r="J89" s="118" t="s">
        <v>290</v>
      </c>
    </row>
  </sheetData>
  <autoFilter ref="A6:J89"/>
  <mergeCells count="33">
    <mergeCell ref="A12:A14"/>
    <mergeCell ref="A2:J2"/>
    <mergeCell ref="I1:J1"/>
    <mergeCell ref="F4:G4"/>
    <mergeCell ref="B8:J8"/>
    <mergeCell ref="B7:J7"/>
    <mergeCell ref="F12:F14"/>
    <mergeCell ref="E12:E14"/>
    <mergeCell ref="D12:D14"/>
    <mergeCell ref="C12:C14"/>
    <mergeCell ref="B12:B14"/>
    <mergeCell ref="B39:J39"/>
    <mergeCell ref="D4:E4"/>
    <mergeCell ref="H4:I4"/>
    <mergeCell ref="B4:B5"/>
    <mergeCell ref="C4:C5"/>
    <mergeCell ref="B31:B32"/>
    <mergeCell ref="B75:J75"/>
    <mergeCell ref="B76:J76"/>
    <mergeCell ref="B86:J86"/>
    <mergeCell ref="B87:J87"/>
    <mergeCell ref="A4:A5"/>
    <mergeCell ref="J4:J5"/>
    <mergeCell ref="B66:J66"/>
    <mergeCell ref="J12:J14"/>
    <mergeCell ref="H12:H14"/>
    <mergeCell ref="G12:G14"/>
    <mergeCell ref="H31:H32"/>
    <mergeCell ref="G31:G32"/>
    <mergeCell ref="F31:F32"/>
    <mergeCell ref="E31:E32"/>
    <mergeCell ref="D31:D32"/>
    <mergeCell ref="C31:C32"/>
  </mergeCells>
  <pageMargins left="0" right="0" top="0" bottom="0" header="0.31496062992125984" footer="0.31496062992125984"/>
  <pageSetup paperSize="9" scale="38" fitToWidth="0" orientation="landscape" r:id="rId1"/>
  <rowBreaks count="4" manualBreakCount="4">
    <brk id="27" max="9" man="1"/>
    <brk id="32" max="9" man="1"/>
    <brk id="43" max="9" man="1"/>
    <brk id="48"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G90"/>
  <sheetViews>
    <sheetView view="pageBreakPreview" zoomScale="77" zoomScaleNormal="100" zoomScaleSheetLayoutView="77" workbookViewId="0">
      <pane ySplit="4" topLeftCell="A71" activePane="bottomLeft" state="frozen"/>
      <selection pane="bottomLeft" activeCell="H1" sqref="H1:O1048576"/>
    </sheetView>
  </sheetViews>
  <sheetFormatPr defaultColWidth="8.85546875" defaultRowHeight="15" x14ac:dyDescent="0.25"/>
  <cols>
    <col min="1" max="1" width="28.28515625" style="4" customWidth="1"/>
    <col min="2" max="2" width="31" style="5" customWidth="1"/>
    <col min="3" max="3" width="39.5703125" style="5" customWidth="1"/>
    <col min="4" max="4" width="21.5703125" style="70" customWidth="1"/>
    <col min="5" max="5" width="26.7109375" style="71" customWidth="1"/>
    <col min="6" max="6" width="28" style="72" customWidth="1"/>
    <col min="7" max="7" width="29.7109375" style="1" hidden="1" customWidth="1"/>
    <col min="8" max="16384" width="8.85546875" style="1"/>
  </cols>
  <sheetData>
    <row r="1" spans="1:7" ht="24.75" customHeight="1" x14ac:dyDescent="0.25">
      <c r="A1" s="219" t="s">
        <v>145</v>
      </c>
      <c r="B1" s="219"/>
      <c r="C1" s="219"/>
      <c r="D1" s="219"/>
      <c r="E1" s="219"/>
      <c r="F1" s="219"/>
    </row>
    <row r="2" spans="1:7" ht="58.9" customHeight="1" x14ac:dyDescent="0.25">
      <c r="A2" s="225" t="s">
        <v>144</v>
      </c>
      <c r="B2" s="225"/>
      <c r="C2" s="225"/>
      <c r="D2" s="225"/>
      <c r="E2" s="225"/>
      <c r="F2" s="225"/>
    </row>
    <row r="3" spans="1:7" ht="18.75" customHeight="1" x14ac:dyDescent="0.25">
      <c r="A3" s="220" t="s">
        <v>117</v>
      </c>
      <c r="B3" s="220"/>
      <c r="C3" s="220"/>
      <c r="D3" s="220"/>
      <c r="E3" s="220"/>
      <c r="F3" s="220"/>
    </row>
    <row r="4" spans="1:7" ht="61.5" customHeight="1" x14ac:dyDescent="0.25">
      <c r="A4" s="9" t="s">
        <v>50</v>
      </c>
      <c r="B4" s="3" t="s">
        <v>51</v>
      </c>
      <c r="C4" s="3" t="s">
        <v>52</v>
      </c>
      <c r="D4" s="48" t="s">
        <v>159</v>
      </c>
      <c r="E4" s="48" t="s">
        <v>160</v>
      </c>
      <c r="F4" s="49" t="s">
        <v>53</v>
      </c>
    </row>
    <row r="5" spans="1:7" ht="15" customHeight="1" x14ac:dyDescent="0.25">
      <c r="A5" s="9">
        <v>1</v>
      </c>
      <c r="B5" s="3">
        <v>2</v>
      </c>
      <c r="C5" s="3">
        <v>3</v>
      </c>
      <c r="D5" s="50">
        <v>4</v>
      </c>
      <c r="E5" s="50">
        <v>5</v>
      </c>
      <c r="F5" s="50">
        <v>6</v>
      </c>
    </row>
    <row r="6" spans="1:7" ht="15" customHeight="1" x14ac:dyDescent="0.25">
      <c r="A6" s="224" t="s">
        <v>16</v>
      </c>
      <c r="B6" s="221" t="s">
        <v>54</v>
      </c>
      <c r="C6" s="51" t="s">
        <v>55</v>
      </c>
      <c r="D6" s="52">
        <f>SUM(D7:D10)</f>
        <v>201895.5</v>
      </c>
      <c r="E6" s="52">
        <f>SUM(E7:E10)</f>
        <v>208514.88623999999</v>
      </c>
      <c r="F6" s="52">
        <f>SUM(F7:F10)</f>
        <v>200354.47104999999</v>
      </c>
    </row>
    <row r="7" spans="1:7" ht="15" customHeight="1" x14ac:dyDescent="0.25">
      <c r="A7" s="209"/>
      <c r="B7" s="222"/>
      <c r="C7" s="53" t="s">
        <v>56</v>
      </c>
      <c r="D7" s="54"/>
      <c r="E7" s="54"/>
      <c r="F7" s="54"/>
    </row>
    <row r="8" spans="1:7" ht="15" customHeight="1" x14ac:dyDescent="0.25">
      <c r="A8" s="209"/>
      <c r="B8" s="222"/>
      <c r="C8" s="53" t="s">
        <v>57</v>
      </c>
      <c r="D8" s="54"/>
      <c r="E8" s="54"/>
      <c r="F8" s="54"/>
    </row>
    <row r="9" spans="1:7" ht="15" customHeight="1" x14ac:dyDescent="0.25">
      <c r="A9" s="209"/>
      <c r="B9" s="222"/>
      <c r="C9" s="53" t="s">
        <v>58</v>
      </c>
      <c r="D9" s="54">
        <f>D14+D59+D79</f>
        <v>201895.5</v>
      </c>
      <c r="E9" s="54">
        <f>E14+E59+E79</f>
        <v>208514.88623999999</v>
      </c>
      <c r="F9" s="54">
        <f>F14+F59+F79</f>
        <v>200354.47104999999</v>
      </c>
    </row>
    <row r="10" spans="1:7" ht="15" customHeight="1" x14ac:dyDescent="0.25">
      <c r="A10" s="210"/>
      <c r="B10" s="223"/>
      <c r="C10" s="53" t="s">
        <v>59</v>
      </c>
      <c r="D10" s="54"/>
      <c r="E10" s="54"/>
      <c r="F10" s="54"/>
    </row>
    <row r="11" spans="1:7" s="30" customFormat="1" ht="15" customHeight="1" x14ac:dyDescent="0.25">
      <c r="A11" s="198" t="s">
        <v>29</v>
      </c>
      <c r="B11" s="214" t="s">
        <v>60</v>
      </c>
      <c r="C11" s="55" t="s">
        <v>55</v>
      </c>
      <c r="D11" s="56">
        <f>SUM(D12:D15)</f>
        <v>12492.4</v>
      </c>
      <c r="E11" s="56">
        <f>SUM(E12:E15)</f>
        <v>4387.9000000000005</v>
      </c>
      <c r="F11" s="56">
        <f>SUM(F12:F15)</f>
        <v>4322.5</v>
      </c>
    </row>
    <row r="12" spans="1:7" s="30" customFormat="1" ht="15" customHeight="1" x14ac:dyDescent="0.25">
      <c r="A12" s="228"/>
      <c r="B12" s="226"/>
      <c r="C12" s="57" t="s">
        <v>56</v>
      </c>
      <c r="D12" s="58"/>
      <c r="E12" s="59"/>
      <c r="F12" s="58"/>
    </row>
    <row r="13" spans="1:7" s="30" customFormat="1" ht="15" customHeight="1" x14ac:dyDescent="0.25">
      <c r="A13" s="228"/>
      <c r="B13" s="226"/>
      <c r="C13" s="57" t="s">
        <v>57</v>
      </c>
      <c r="D13" s="58"/>
      <c r="E13" s="59"/>
      <c r="F13" s="58"/>
    </row>
    <row r="14" spans="1:7" s="30" customFormat="1" ht="15" customHeight="1" x14ac:dyDescent="0.25">
      <c r="A14" s="228"/>
      <c r="B14" s="226"/>
      <c r="C14" s="57" t="s">
        <v>58</v>
      </c>
      <c r="D14" s="58">
        <f>D19+D24+D29+D34+D39+D44+D49+D54</f>
        <v>12492.4</v>
      </c>
      <c r="E14" s="58">
        <f>E19+E24+E29+E34+E39+E44+E49+E54</f>
        <v>4387.9000000000005</v>
      </c>
      <c r="F14" s="58">
        <f>F19+F24+F29+F34+F39+F44+F49+F54</f>
        <v>4322.5</v>
      </c>
    </row>
    <row r="15" spans="1:7" s="30" customFormat="1" ht="15" customHeight="1" x14ac:dyDescent="0.25">
      <c r="A15" s="229"/>
      <c r="B15" s="227"/>
      <c r="C15" s="57" t="s">
        <v>59</v>
      </c>
      <c r="D15" s="58"/>
      <c r="E15" s="59"/>
      <c r="F15" s="58"/>
    </row>
    <row r="16" spans="1:7" ht="15" customHeight="1" x14ac:dyDescent="0.25">
      <c r="A16" s="204" t="s">
        <v>62</v>
      </c>
      <c r="B16" s="201" t="s">
        <v>61</v>
      </c>
      <c r="C16" s="53" t="s">
        <v>55</v>
      </c>
      <c r="D16" s="60">
        <f>SUM(D17:D20)</f>
        <v>0</v>
      </c>
      <c r="E16" s="60">
        <f>SUM(E17:E20)</f>
        <v>0</v>
      </c>
      <c r="F16" s="60">
        <f>SUM(F17:F20)</f>
        <v>0</v>
      </c>
      <c r="G16" s="1" t="s">
        <v>7</v>
      </c>
    </row>
    <row r="17" spans="1:7" ht="15" customHeight="1" x14ac:dyDescent="0.25">
      <c r="A17" s="209"/>
      <c r="B17" s="207"/>
      <c r="C17" s="53" t="s">
        <v>56</v>
      </c>
      <c r="D17" s="54"/>
      <c r="E17" s="54"/>
      <c r="F17" s="54"/>
      <c r="G17" s="1" t="s">
        <v>7</v>
      </c>
    </row>
    <row r="18" spans="1:7" ht="15" customHeight="1" x14ac:dyDescent="0.25">
      <c r="A18" s="209"/>
      <c r="B18" s="207"/>
      <c r="C18" s="53" t="s">
        <v>57</v>
      </c>
      <c r="D18" s="54"/>
      <c r="E18" s="54"/>
      <c r="F18" s="61"/>
      <c r="G18" s="1" t="s">
        <v>7</v>
      </c>
    </row>
    <row r="19" spans="1:7" ht="15" customHeight="1" x14ac:dyDescent="0.25">
      <c r="A19" s="209"/>
      <c r="B19" s="207"/>
      <c r="C19" s="53" t="s">
        <v>58</v>
      </c>
      <c r="D19" s="54">
        <v>0</v>
      </c>
      <c r="E19" s="54">
        <v>0</v>
      </c>
      <c r="F19" s="54">
        <v>0</v>
      </c>
      <c r="G19" s="1" t="s">
        <v>7</v>
      </c>
    </row>
    <row r="20" spans="1:7" ht="15" customHeight="1" x14ac:dyDescent="0.25">
      <c r="A20" s="210"/>
      <c r="B20" s="208"/>
      <c r="C20" s="53" t="s">
        <v>59</v>
      </c>
      <c r="D20" s="54"/>
      <c r="E20" s="54"/>
      <c r="F20" s="54"/>
    </row>
    <row r="21" spans="1:7" ht="15" customHeight="1" x14ac:dyDescent="0.25">
      <c r="A21" s="204" t="s">
        <v>64</v>
      </c>
      <c r="B21" s="201" t="s">
        <v>63</v>
      </c>
      <c r="C21" s="53" t="s">
        <v>55</v>
      </c>
      <c r="D21" s="54">
        <f>SUM(D22:D25)</f>
        <v>0</v>
      </c>
      <c r="E21" s="54">
        <f>SUM(E22:E25)</f>
        <v>0</v>
      </c>
      <c r="F21" s="54">
        <f>SUM(F22:F25)</f>
        <v>0</v>
      </c>
    </row>
    <row r="22" spans="1:7" ht="15" customHeight="1" x14ac:dyDescent="0.25">
      <c r="A22" s="209"/>
      <c r="B22" s="207"/>
      <c r="C22" s="53" t="s">
        <v>56</v>
      </c>
      <c r="D22" s="62"/>
      <c r="E22" s="62"/>
      <c r="F22" s="63"/>
    </row>
    <row r="23" spans="1:7" ht="15" customHeight="1" x14ac:dyDescent="0.25">
      <c r="A23" s="209"/>
      <c r="B23" s="207"/>
      <c r="C23" s="53" t="s">
        <v>57</v>
      </c>
      <c r="D23" s="54"/>
      <c r="E23" s="54"/>
      <c r="F23" s="54"/>
      <c r="G23" s="2" t="s">
        <v>9</v>
      </c>
    </row>
    <row r="24" spans="1:7" ht="15" customHeight="1" x14ac:dyDescent="0.25">
      <c r="A24" s="209"/>
      <c r="B24" s="207"/>
      <c r="C24" s="53" t="s">
        <v>58</v>
      </c>
      <c r="D24" s="54">
        <v>0</v>
      </c>
      <c r="E24" s="54">
        <v>0</v>
      </c>
      <c r="F24" s="61">
        <v>0</v>
      </c>
      <c r="G24" s="2" t="s">
        <v>9</v>
      </c>
    </row>
    <row r="25" spans="1:7" ht="15" customHeight="1" x14ac:dyDescent="0.25">
      <c r="A25" s="210"/>
      <c r="B25" s="208"/>
      <c r="C25" s="53" t="s">
        <v>59</v>
      </c>
      <c r="D25" s="62"/>
      <c r="E25" s="62"/>
      <c r="F25" s="61"/>
      <c r="G25" s="2"/>
    </row>
    <row r="26" spans="1:7" ht="15" customHeight="1" x14ac:dyDescent="0.25">
      <c r="A26" s="204" t="s">
        <v>66</v>
      </c>
      <c r="B26" s="201" t="s">
        <v>65</v>
      </c>
      <c r="C26" s="53" t="s">
        <v>55</v>
      </c>
      <c r="D26" s="54">
        <f>D29</f>
        <v>697.4</v>
      </c>
      <c r="E26" s="54">
        <f>E29</f>
        <v>485.6</v>
      </c>
      <c r="F26" s="54">
        <f>F29</f>
        <v>480.3</v>
      </c>
      <c r="G26" s="1" t="s">
        <v>10</v>
      </c>
    </row>
    <row r="27" spans="1:7" ht="15" customHeight="1" x14ac:dyDescent="0.25">
      <c r="A27" s="205"/>
      <c r="B27" s="202"/>
      <c r="C27" s="53" t="s">
        <v>56</v>
      </c>
      <c r="D27" s="62"/>
      <c r="E27" s="62"/>
      <c r="F27" s="63"/>
      <c r="G27" s="1" t="s">
        <v>10</v>
      </c>
    </row>
    <row r="28" spans="1:7" ht="15" customHeight="1" x14ac:dyDescent="0.25">
      <c r="A28" s="205"/>
      <c r="B28" s="202"/>
      <c r="C28" s="53" t="s">
        <v>57</v>
      </c>
      <c r="D28" s="62"/>
      <c r="E28" s="62"/>
      <c r="F28" s="63"/>
      <c r="G28" s="1" t="s">
        <v>11</v>
      </c>
    </row>
    <row r="29" spans="1:7" ht="15" customHeight="1" x14ac:dyDescent="0.25">
      <c r="A29" s="205"/>
      <c r="B29" s="202"/>
      <c r="C29" s="53" t="s">
        <v>58</v>
      </c>
      <c r="D29" s="54">
        <v>697.4</v>
      </c>
      <c r="E29" s="54">
        <v>485.6</v>
      </c>
      <c r="F29" s="54">
        <v>480.3</v>
      </c>
    </row>
    <row r="30" spans="1:7" ht="15" customHeight="1" x14ac:dyDescent="0.25">
      <c r="A30" s="206"/>
      <c r="B30" s="203"/>
      <c r="C30" s="53" t="s">
        <v>59</v>
      </c>
      <c r="D30" s="62"/>
      <c r="E30" s="62"/>
      <c r="F30" s="63"/>
      <c r="G30" s="1" t="s">
        <v>10</v>
      </c>
    </row>
    <row r="31" spans="1:7" ht="15" customHeight="1" x14ac:dyDescent="0.25">
      <c r="A31" s="204" t="s">
        <v>68</v>
      </c>
      <c r="B31" s="201" t="s">
        <v>67</v>
      </c>
      <c r="C31" s="53" t="s">
        <v>55</v>
      </c>
      <c r="D31" s="54">
        <f>SUM(D32:D35)</f>
        <v>0</v>
      </c>
      <c r="E31" s="54">
        <f>SUM(E32:E35)</f>
        <v>0</v>
      </c>
      <c r="F31" s="54">
        <f>SUM(F32:F35)</f>
        <v>0</v>
      </c>
    </row>
    <row r="32" spans="1:7" ht="15" customHeight="1" x14ac:dyDescent="0.25">
      <c r="A32" s="205"/>
      <c r="B32" s="202"/>
      <c r="C32" s="53" t="s">
        <v>56</v>
      </c>
      <c r="D32" s="54"/>
      <c r="E32" s="54"/>
      <c r="F32" s="54"/>
      <c r="G32" s="2" t="s">
        <v>7</v>
      </c>
    </row>
    <row r="33" spans="1:7" ht="15" customHeight="1" x14ac:dyDescent="0.25">
      <c r="A33" s="205"/>
      <c r="B33" s="202"/>
      <c r="C33" s="53" t="s">
        <v>57</v>
      </c>
      <c r="D33" s="54"/>
      <c r="E33" s="54"/>
      <c r="F33" s="54"/>
      <c r="G33" s="2" t="s">
        <v>15</v>
      </c>
    </row>
    <row r="34" spans="1:7" ht="15" customHeight="1" x14ac:dyDescent="0.25">
      <c r="A34" s="205"/>
      <c r="B34" s="202"/>
      <c r="C34" s="53" t="s">
        <v>58</v>
      </c>
      <c r="D34" s="54">
        <v>0</v>
      </c>
      <c r="E34" s="54">
        <v>0</v>
      </c>
      <c r="F34" s="54">
        <v>0</v>
      </c>
      <c r="G34" s="2" t="s">
        <v>9</v>
      </c>
    </row>
    <row r="35" spans="1:7" ht="15" customHeight="1" x14ac:dyDescent="0.25">
      <c r="A35" s="206"/>
      <c r="B35" s="203"/>
      <c r="C35" s="53" t="s">
        <v>59</v>
      </c>
      <c r="D35" s="62"/>
      <c r="E35" s="62"/>
      <c r="F35" s="63"/>
      <c r="G35" s="2" t="s">
        <v>7</v>
      </c>
    </row>
    <row r="36" spans="1:7" ht="15" customHeight="1" x14ac:dyDescent="0.25">
      <c r="A36" s="204" t="s">
        <v>70</v>
      </c>
      <c r="B36" s="201" t="s">
        <v>69</v>
      </c>
      <c r="C36" s="53" t="s">
        <v>55</v>
      </c>
      <c r="D36" s="54">
        <f>D39</f>
        <v>11795</v>
      </c>
      <c r="E36" s="54">
        <f>E39</f>
        <v>3902.3</v>
      </c>
      <c r="F36" s="54">
        <f>F39</f>
        <v>3842.2</v>
      </c>
    </row>
    <row r="37" spans="1:7" ht="15" customHeight="1" x14ac:dyDescent="0.25">
      <c r="A37" s="205"/>
      <c r="B37" s="202"/>
      <c r="C37" s="53" t="s">
        <v>56</v>
      </c>
      <c r="D37" s="62"/>
      <c r="E37" s="62"/>
      <c r="F37" s="63"/>
      <c r="G37" s="1" t="s">
        <v>12</v>
      </c>
    </row>
    <row r="38" spans="1:7" ht="15" customHeight="1" x14ac:dyDescent="0.25">
      <c r="A38" s="205"/>
      <c r="B38" s="202"/>
      <c r="C38" s="53" t="s">
        <v>57</v>
      </c>
      <c r="D38" s="62"/>
      <c r="E38" s="62"/>
      <c r="F38" s="63"/>
      <c r="G38" s="1" t="s">
        <v>12</v>
      </c>
    </row>
    <row r="39" spans="1:7" ht="15" customHeight="1" x14ac:dyDescent="0.25">
      <c r="A39" s="205"/>
      <c r="B39" s="202"/>
      <c r="C39" s="53" t="s">
        <v>58</v>
      </c>
      <c r="D39" s="54">
        <v>11795</v>
      </c>
      <c r="E39" s="54">
        <v>3902.3</v>
      </c>
      <c r="F39" s="54">
        <v>3842.2</v>
      </c>
      <c r="G39" s="1" t="s">
        <v>12</v>
      </c>
    </row>
    <row r="40" spans="1:7" ht="15" customHeight="1" x14ac:dyDescent="0.25">
      <c r="A40" s="206"/>
      <c r="B40" s="203"/>
      <c r="C40" s="53" t="s">
        <v>59</v>
      </c>
      <c r="D40" s="54"/>
      <c r="E40" s="54"/>
      <c r="F40" s="54"/>
      <c r="G40" s="1" t="s">
        <v>12</v>
      </c>
    </row>
    <row r="41" spans="1:7" ht="15" customHeight="1" x14ac:dyDescent="0.25">
      <c r="A41" s="204" t="s">
        <v>72</v>
      </c>
      <c r="B41" s="201" t="s">
        <v>71</v>
      </c>
      <c r="C41" s="53" t="s">
        <v>55</v>
      </c>
      <c r="D41" s="54">
        <f>SUM(D42:D45)</f>
        <v>0</v>
      </c>
      <c r="E41" s="54">
        <f>SUM(E42:E45)</f>
        <v>0</v>
      </c>
      <c r="F41" s="54">
        <f>SUM(F42:F45)</f>
        <v>0</v>
      </c>
    </row>
    <row r="42" spans="1:7" ht="15" customHeight="1" x14ac:dyDescent="0.25">
      <c r="A42" s="205"/>
      <c r="B42" s="202"/>
      <c r="C42" s="53" t="s">
        <v>56</v>
      </c>
      <c r="D42" s="54"/>
      <c r="E42" s="54"/>
      <c r="F42" s="54"/>
      <c r="G42" s="1" t="s">
        <v>13</v>
      </c>
    </row>
    <row r="43" spans="1:7" ht="15" customHeight="1" x14ac:dyDescent="0.25">
      <c r="A43" s="205"/>
      <c r="B43" s="202"/>
      <c r="C43" s="53" t="s">
        <v>57</v>
      </c>
      <c r="D43" s="54"/>
      <c r="E43" s="54"/>
      <c r="F43" s="54"/>
      <c r="G43" s="1" t="s">
        <v>13</v>
      </c>
    </row>
    <row r="44" spans="1:7" ht="15" customHeight="1" x14ac:dyDescent="0.25">
      <c r="A44" s="205"/>
      <c r="B44" s="202"/>
      <c r="C44" s="53" t="s">
        <v>58</v>
      </c>
      <c r="D44" s="54">
        <v>0</v>
      </c>
      <c r="E44" s="54">
        <v>0</v>
      </c>
      <c r="F44" s="54">
        <v>0</v>
      </c>
      <c r="G44" s="1" t="s">
        <v>13</v>
      </c>
    </row>
    <row r="45" spans="1:7" ht="15" customHeight="1" x14ac:dyDescent="0.25">
      <c r="A45" s="206"/>
      <c r="B45" s="203"/>
      <c r="C45" s="53" t="s">
        <v>59</v>
      </c>
      <c r="D45" s="54"/>
      <c r="E45" s="54"/>
      <c r="F45" s="54"/>
      <c r="G45" s="1" t="s">
        <v>13</v>
      </c>
    </row>
    <row r="46" spans="1:7" ht="15" customHeight="1" x14ac:dyDescent="0.25">
      <c r="A46" s="204" t="s">
        <v>74</v>
      </c>
      <c r="B46" s="201" t="s">
        <v>73</v>
      </c>
      <c r="C46" s="53" t="s">
        <v>55</v>
      </c>
      <c r="D46" s="54">
        <f>SUM(D47:D50)</f>
        <v>0</v>
      </c>
      <c r="E46" s="54">
        <f>SUM(E47:E50)</f>
        <v>0</v>
      </c>
      <c r="F46" s="54">
        <f>SUM(F47:F50)</f>
        <v>0</v>
      </c>
    </row>
    <row r="47" spans="1:7" ht="15" customHeight="1" x14ac:dyDescent="0.25">
      <c r="A47" s="205"/>
      <c r="B47" s="202"/>
      <c r="C47" s="53" t="s">
        <v>56</v>
      </c>
      <c r="D47" s="54"/>
      <c r="E47" s="54"/>
      <c r="F47" s="54"/>
      <c r="G47" s="1" t="s">
        <v>7</v>
      </c>
    </row>
    <row r="48" spans="1:7" ht="15" customHeight="1" x14ac:dyDescent="0.25">
      <c r="A48" s="205"/>
      <c r="B48" s="202"/>
      <c r="C48" s="53" t="s">
        <v>57</v>
      </c>
      <c r="D48" s="54"/>
      <c r="E48" s="54"/>
      <c r="F48" s="54"/>
      <c r="G48" s="1" t="s">
        <v>7</v>
      </c>
    </row>
    <row r="49" spans="1:7" ht="15" customHeight="1" x14ac:dyDescent="0.25">
      <c r="A49" s="205"/>
      <c r="B49" s="202"/>
      <c r="C49" s="53" t="s">
        <v>58</v>
      </c>
      <c r="D49" s="54">
        <v>0</v>
      </c>
      <c r="E49" s="54">
        <v>0</v>
      </c>
      <c r="F49" s="54">
        <v>0</v>
      </c>
      <c r="G49" s="2" t="s">
        <v>8</v>
      </c>
    </row>
    <row r="50" spans="1:7" ht="15" customHeight="1" x14ac:dyDescent="0.25">
      <c r="A50" s="206"/>
      <c r="B50" s="203"/>
      <c r="C50" s="53" t="s">
        <v>59</v>
      </c>
      <c r="D50" s="54"/>
      <c r="E50" s="54"/>
      <c r="F50" s="54"/>
      <c r="G50" s="2" t="s">
        <v>8</v>
      </c>
    </row>
    <row r="51" spans="1:7" ht="15" customHeight="1" x14ac:dyDescent="0.25">
      <c r="A51" s="204" t="s">
        <v>76</v>
      </c>
      <c r="B51" s="201" t="s">
        <v>75</v>
      </c>
      <c r="C51" s="53" t="s">
        <v>55</v>
      </c>
      <c r="D51" s="54">
        <f>SUM(D52:D55)</f>
        <v>0</v>
      </c>
      <c r="E51" s="54">
        <f>SUM(E52:E55)</f>
        <v>0</v>
      </c>
      <c r="F51" s="54">
        <f>SUM(F52:F55)</f>
        <v>0</v>
      </c>
    </row>
    <row r="52" spans="1:7" ht="15" customHeight="1" x14ac:dyDescent="0.25">
      <c r="A52" s="205"/>
      <c r="B52" s="202"/>
      <c r="C52" s="53" t="s">
        <v>56</v>
      </c>
      <c r="D52" s="54"/>
      <c r="E52" s="54"/>
      <c r="F52" s="54"/>
      <c r="G52" s="1" t="s">
        <v>9</v>
      </c>
    </row>
    <row r="53" spans="1:7" ht="15" customHeight="1" x14ac:dyDescent="0.25">
      <c r="A53" s="205"/>
      <c r="B53" s="202"/>
      <c r="C53" s="53" t="s">
        <v>57</v>
      </c>
      <c r="D53" s="54"/>
      <c r="E53" s="54"/>
      <c r="F53" s="54"/>
    </row>
    <row r="54" spans="1:7" ht="15" customHeight="1" x14ac:dyDescent="0.25">
      <c r="A54" s="205"/>
      <c r="B54" s="202"/>
      <c r="C54" s="53" t="s">
        <v>58</v>
      </c>
      <c r="D54" s="54">
        <v>0</v>
      </c>
      <c r="E54" s="54">
        <v>0</v>
      </c>
      <c r="F54" s="54">
        <v>0</v>
      </c>
    </row>
    <row r="55" spans="1:7" ht="15" customHeight="1" x14ac:dyDescent="0.25">
      <c r="A55" s="206"/>
      <c r="B55" s="203"/>
      <c r="C55" s="53" t="s">
        <v>59</v>
      </c>
      <c r="D55" s="54"/>
      <c r="E55" s="54"/>
      <c r="F55" s="61"/>
      <c r="G55" s="1" t="s">
        <v>9</v>
      </c>
    </row>
    <row r="56" spans="1:7" s="30" customFormat="1" ht="15" customHeight="1" x14ac:dyDescent="0.25">
      <c r="A56" s="198" t="s">
        <v>77</v>
      </c>
      <c r="B56" s="214" t="s">
        <v>78</v>
      </c>
      <c r="C56" s="57" t="s">
        <v>55</v>
      </c>
      <c r="D56" s="64">
        <f>SUM(D57:D60)</f>
        <v>96241.7</v>
      </c>
      <c r="E56" s="64">
        <f>SUM(E57:E60)</f>
        <v>96241.7</v>
      </c>
      <c r="F56" s="64">
        <f>SUM(F57:F60)</f>
        <v>88189.5</v>
      </c>
    </row>
    <row r="57" spans="1:7" s="30" customFormat="1" ht="15" customHeight="1" x14ac:dyDescent="0.25">
      <c r="A57" s="199"/>
      <c r="B57" s="230"/>
      <c r="C57" s="57" t="s">
        <v>56</v>
      </c>
      <c r="D57" s="64"/>
      <c r="E57" s="64"/>
      <c r="F57" s="64"/>
    </row>
    <row r="58" spans="1:7" s="30" customFormat="1" ht="15" customHeight="1" x14ac:dyDescent="0.25">
      <c r="A58" s="199"/>
      <c r="B58" s="230"/>
      <c r="C58" s="57" t="s">
        <v>57</v>
      </c>
      <c r="D58" s="64"/>
      <c r="E58" s="64"/>
      <c r="F58" s="64"/>
    </row>
    <row r="59" spans="1:7" s="30" customFormat="1" ht="15" customHeight="1" x14ac:dyDescent="0.25">
      <c r="A59" s="199"/>
      <c r="B59" s="230"/>
      <c r="C59" s="57" t="s">
        <v>58</v>
      </c>
      <c r="D59" s="59">
        <f>D64+D69+D74</f>
        <v>96241.7</v>
      </c>
      <c r="E59" s="59">
        <f>E64+E69+E74</f>
        <v>96241.7</v>
      </c>
      <c r="F59" s="59">
        <f>F64+F69+F74</f>
        <v>88189.5</v>
      </c>
    </row>
    <row r="60" spans="1:7" s="30" customFormat="1" ht="15" customHeight="1" x14ac:dyDescent="0.25">
      <c r="A60" s="200"/>
      <c r="B60" s="231"/>
      <c r="C60" s="57" t="s">
        <v>59</v>
      </c>
      <c r="D60" s="64"/>
      <c r="E60" s="64"/>
      <c r="F60" s="64"/>
    </row>
    <row r="61" spans="1:7" ht="15" customHeight="1" x14ac:dyDescent="0.25">
      <c r="A61" s="204" t="s">
        <v>79</v>
      </c>
      <c r="B61" s="201" t="s">
        <v>106</v>
      </c>
      <c r="C61" s="53" t="s">
        <v>55</v>
      </c>
      <c r="D61" s="54">
        <f>SUM(D62:D65)</f>
        <v>0</v>
      </c>
      <c r="E61" s="54">
        <f>SUM(E62:E65)</f>
        <v>0</v>
      </c>
      <c r="F61" s="54">
        <f>SUM(F62:F65)</f>
        <v>0</v>
      </c>
    </row>
    <row r="62" spans="1:7" ht="15" customHeight="1" x14ac:dyDescent="0.25">
      <c r="A62" s="205"/>
      <c r="B62" s="202"/>
      <c r="C62" s="53" t="s">
        <v>56</v>
      </c>
      <c r="D62" s="62"/>
      <c r="E62" s="62"/>
      <c r="F62" s="63"/>
      <c r="G62" s="1" t="s">
        <v>14</v>
      </c>
    </row>
    <row r="63" spans="1:7" ht="15" customHeight="1" x14ac:dyDescent="0.25">
      <c r="A63" s="205"/>
      <c r="B63" s="202"/>
      <c r="C63" s="53" t="s">
        <v>57</v>
      </c>
      <c r="D63" s="62"/>
      <c r="E63" s="62"/>
      <c r="F63" s="63"/>
    </row>
    <row r="64" spans="1:7" ht="15" customHeight="1" x14ac:dyDescent="0.25">
      <c r="A64" s="205"/>
      <c r="B64" s="202"/>
      <c r="C64" s="53" t="s">
        <v>58</v>
      </c>
      <c r="D64" s="54">
        <v>0</v>
      </c>
      <c r="E64" s="54">
        <v>0</v>
      </c>
      <c r="F64" s="54">
        <v>0</v>
      </c>
    </row>
    <row r="65" spans="1:7" ht="15" customHeight="1" x14ac:dyDescent="0.25">
      <c r="A65" s="206"/>
      <c r="B65" s="203"/>
      <c r="C65" s="53" t="s">
        <v>59</v>
      </c>
      <c r="D65" s="62"/>
      <c r="E65" s="62"/>
      <c r="F65" s="61"/>
      <c r="G65" s="1" t="s">
        <v>14</v>
      </c>
    </row>
    <row r="66" spans="1:7" ht="15" customHeight="1" x14ac:dyDescent="0.25">
      <c r="A66" s="204" t="s">
        <v>107</v>
      </c>
      <c r="B66" s="201" t="s">
        <v>108</v>
      </c>
      <c r="C66" s="53" t="s">
        <v>55</v>
      </c>
      <c r="D66" s="54">
        <f>SUM(D67:D70)</f>
        <v>0</v>
      </c>
      <c r="E66" s="54">
        <f>SUM(E67:E70)</f>
        <v>0</v>
      </c>
      <c r="F66" s="54">
        <f>SUM(F67:F70)</f>
        <v>0</v>
      </c>
      <c r="G66" s="1" t="s">
        <v>14</v>
      </c>
    </row>
    <row r="67" spans="1:7" ht="15" customHeight="1" x14ac:dyDescent="0.25">
      <c r="A67" s="205"/>
      <c r="B67" s="202"/>
      <c r="C67" s="53" t="s">
        <v>56</v>
      </c>
      <c r="D67" s="62"/>
      <c r="E67" s="62"/>
      <c r="F67" s="63"/>
      <c r="G67" s="1" t="s">
        <v>14</v>
      </c>
    </row>
    <row r="68" spans="1:7" ht="15" customHeight="1" x14ac:dyDescent="0.25">
      <c r="A68" s="205"/>
      <c r="B68" s="202"/>
      <c r="C68" s="53" t="s">
        <v>57</v>
      </c>
      <c r="D68" s="62"/>
      <c r="E68" s="62"/>
      <c r="F68" s="63"/>
    </row>
    <row r="69" spans="1:7" ht="15" customHeight="1" x14ac:dyDescent="0.25">
      <c r="A69" s="205"/>
      <c r="B69" s="202"/>
      <c r="C69" s="53" t="s">
        <v>58</v>
      </c>
      <c r="D69" s="54">
        <v>0</v>
      </c>
      <c r="E69" s="54">
        <v>0</v>
      </c>
      <c r="F69" s="54">
        <v>0</v>
      </c>
    </row>
    <row r="70" spans="1:7" ht="15" customHeight="1" x14ac:dyDescent="0.25">
      <c r="A70" s="206"/>
      <c r="B70" s="203"/>
      <c r="C70" s="53" t="s">
        <v>59</v>
      </c>
      <c r="D70" s="62"/>
      <c r="E70" s="62"/>
      <c r="F70" s="61"/>
      <c r="G70" s="1" t="s">
        <v>14</v>
      </c>
    </row>
    <row r="71" spans="1:7" ht="15" customHeight="1" x14ac:dyDescent="0.25">
      <c r="A71" s="204" t="s">
        <v>109</v>
      </c>
      <c r="B71" s="201" t="s">
        <v>110</v>
      </c>
      <c r="C71" s="53" t="s">
        <v>55</v>
      </c>
      <c r="D71" s="54">
        <f>SUM(D72:D75)</f>
        <v>96241.7</v>
      </c>
      <c r="E71" s="54">
        <f>SUM(E72:E75)</f>
        <v>96241.7</v>
      </c>
      <c r="F71" s="54">
        <f>SUM(F72:F75)</f>
        <v>88189.5</v>
      </c>
      <c r="G71" s="1" t="s">
        <v>14</v>
      </c>
    </row>
    <row r="72" spans="1:7" ht="15" customHeight="1" x14ac:dyDescent="0.25">
      <c r="A72" s="205"/>
      <c r="B72" s="202"/>
      <c r="C72" s="53" t="s">
        <v>56</v>
      </c>
      <c r="D72" s="62"/>
      <c r="E72" s="62"/>
      <c r="F72" s="63"/>
      <c r="G72" s="1" t="s">
        <v>14</v>
      </c>
    </row>
    <row r="73" spans="1:7" ht="15" customHeight="1" x14ac:dyDescent="0.25">
      <c r="A73" s="205"/>
      <c r="B73" s="202"/>
      <c r="C73" s="53" t="s">
        <v>57</v>
      </c>
      <c r="D73" s="62"/>
      <c r="E73" s="62"/>
      <c r="F73" s="63"/>
    </row>
    <row r="74" spans="1:7" ht="15" customHeight="1" x14ac:dyDescent="0.25">
      <c r="A74" s="205"/>
      <c r="B74" s="202"/>
      <c r="C74" s="53" t="s">
        <v>58</v>
      </c>
      <c r="D74" s="54">
        <v>96241.7</v>
      </c>
      <c r="E74" s="54">
        <v>96241.7</v>
      </c>
      <c r="F74" s="54">
        <v>88189.5</v>
      </c>
    </row>
    <row r="75" spans="1:7" ht="15" customHeight="1" x14ac:dyDescent="0.25">
      <c r="A75" s="206"/>
      <c r="B75" s="203"/>
      <c r="C75" s="53" t="s">
        <v>59</v>
      </c>
      <c r="D75" s="62"/>
      <c r="E75" s="62"/>
      <c r="F75" s="61"/>
      <c r="G75" s="1" t="s">
        <v>14</v>
      </c>
    </row>
    <row r="76" spans="1:7" s="30" customFormat="1" ht="15" customHeight="1" x14ac:dyDescent="0.25">
      <c r="A76" s="198" t="s">
        <v>89</v>
      </c>
      <c r="B76" s="214" t="s">
        <v>90</v>
      </c>
      <c r="C76" s="55" t="s">
        <v>55</v>
      </c>
      <c r="D76" s="59">
        <f>D79</f>
        <v>93161.400000000009</v>
      </c>
      <c r="E76" s="59">
        <f>E79</f>
        <v>107885.28624</v>
      </c>
      <c r="F76" s="59">
        <f>F79</f>
        <v>107842.47104999999</v>
      </c>
    </row>
    <row r="77" spans="1:7" s="30" customFormat="1" ht="15" customHeight="1" x14ac:dyDescent="0.25">
      <c r="A77" s="217"/>
      <c r="B77" s="215"/>
      <c r="C77" s="57" t="s">
        <v>56</v>
      </c>
      <c r="D77" s="59"/>
      <c r="E77" s="64"/>
      <c r="F77" s="64"/>
    </row>
    <row r="78" spans="1:7" s="30" customFormat="1" ht="15" customHeight="1" x14ac:dyDescent="0.25">
      <c r="A78" s="217"/>
      <c r="B78" s="215"/>
      <c r="C78" s="57" t="s">
        <v>57</v>
      </c>
      <c r="D78" s="59"/>
      <c r="E78" s="65"/>
      <c r="F78" s="66"/>
    </row>
    <row r="79" spans="1:7" s="30" customFormat="1" ht="15" customHeight="1" x14ac:dyDescent="0.25">
      <c r="A79" s="217"/>
      <c r="B79" s="215"/>
      <c r="C79" s="57" t="s">
        <v>58</v>
      </c>
      <c r="D79" s="59">
        <f>D84+D89</f>
        <v>93161.400000000009</v>
      </c>
      <c r="E79" s="59">
        <f>E84+E89</f>
        <v>107885.28624</v>
      </c>
      <c r="F79" s="59">
        <f>F84+F89</f>
        <v>107842.47104999999</v>
      </c>
    </row>
    <row r="80" spans="1:7" s="30" customFormat="1" ht="15" customHeight="1" x14ac:dyDescent="0.25">
      <c r="A80" s="218"/>
      <c r="B80" s="216"/>
      <c r="C80" s="57" t="s">
        <v>59</v>
      </c>
      <c r="D80" s="59"/>
      <c r="E80" s="65"/>
      <c r="F80" s="66"/>
    </row>
    <row r="81" spans="1:6" ht="15" customHeight="1" x14ac:dyDescent="0.25">
      <c r="A81" s="213" t="s">
        <v>91</v>
      </c>
      <c r="B81" s="201" t="s">
        <v>92</v>
      </c>
      <c r="C81" s="53" t="s">
        <v>55</v>
      </c>
      <c r="D81" s="54">
        <f>D84</f>
        <v>93103.1</v>
      </c>
      <c r="E81" s="54">
        <f>E84</f>
        <v>107807.49924</v>
      </c>
      <c r="F81" s="54">
        <f>F84</f>
        <v>107764.68405</v>
      </c>
    </row>
    <row r="82" spans="1:6" ht="15" customHeight="1" x14ac:dyDescent="0.25">
      <c r="A82" s="205"/>
      <c r="B82" s="211"/>
      <c r="C82" s="53" t="s">
        <v>56</v>
      </c>
      <c r="D82" s="54"/>
      <c r="E82" s="67"/>
      <c r="F82" s="68"/>
    </row>
    <row r="83" spans="1:6" ht="15" customHeight="1" x14ac:dyDescent="0.25">
      <c r="A83" s="205"/>
      <c r="B83" s="211"/>
      <c r="C83" s="53" t="s">
        <v>57</v>
      </c>
      <c r="D83" s="54"/>
      <c r="E83" s="67"/>
      <c r="F83" s="68"/>
    </row>
    <row r="84" spans="1:6" ht="15" customHeight="1" x14ac:dyDescent="0.25">
      <c r="A84" s="205"/>
      <c r="B84" s="211"/>
      <c r="C84" s="53" t="s">
        <v>58</v>
      </c>
      <c r="D84" s="54">
        <v>93103.1</v>
      </c>
      <c r="E84" s="54">
        <v>107807.49924</v>
      </c>
      <c r="F84" s="54">
        <v>107764.68405</v>
      </c>
    </row>
    <row r="85" spans="1:6" ht="15" customHeight="1" x14ac:dyDescent="0.25">
      <c r="A85" s="206"/>
      <c r="B85" s="212"/>
      <c r="C85" s="53" t="s">
        <v>59</v>
      </c>
      <c r="D85" s="54"/>
      <c r="E85" s="67"/>
      <c r="F85" s="68"/>
    </row>
    <row r="86" spans="1:6" ht="15" customHeight="1" x14ac:dyDescent="0.25">
      <c r="A86" s="213" t="s">
        <v>93</v>
      </c>
      <c r="B86" s="201" t="s">
        <v>94</v>
      </c>
      <c r="C86" s="53" t="s">
        <v>55</v>
      </c>
      <c r="D86" s="54">
        <f>D89</f>
        <v>58.3</v>
      </c>
      <c r="E86" s="54">
        <f>E89</f>
        <v>77.787000000000006</v>
      </c>
      <c r="F86" s="54">
        <f>F89</f>
        <v>77.787000000000006</v>
      </c>
    </row>
    <row r="87" spans="1:6" ht="15" customHeight="1" x14ac:dyDescent="0.25">
      <c r="A87" s="205"/>
      <c r="B87" s="211"/>
      <c r="C87" s="53" t="s">
        <v>56</v>
      </c>
      <c r="D87" s="54"/>
      <c r="E87" s="67"/>
      <c r="F87" s="68"/>
    </row>
    <row r="88" spans="1:6" ht="15" customHeight="1" x14ac:dyDescent="0.25">
      <c r="A88" s="205"/>
      <c r="B88" s="211"/>
      <c r="C88" s="53" t="s">
        <v>57</v>
      </c>
      <c r="D88" s="54"/>
      <c r="E88" s="54"/>
      <c r="F88" s="54"/>
    </row>
    <row r="89" spans="1:6" ht="15" customHeight="1" x14ac:dyDescent="0.25">
      <c r="A89" s="205"/>
      <c r="B89" s="211"/>
      <c r="C89" s="53" t="s">
        <v>58</v>
      </c>
      <c r="D89" s="54">
        <v>58.3</v>
      </c>
      <c r="E89" s="54">
        <v>77.787000000000006</v>
      </c>
      <c r="F89" s="54">
        <v>77.787000000000006</v>
      </c>
    </row>
    <row r="90" spans="1:6" ht="15" customHeight="1" x14ac:dyDescent="0.25">
      <c r="A90" s="206"/>
      <c r="B90" s="212"/>
      <c r="C90" s="53" t="s">
        <v>59</v>
      </c>
      <c r="D90" s="69"/>
      <c r="E90" s="67"/>
      <c r="F90" s="68"/>
    </row>
  </sheetData>
  <autoFilter ref="A4:F90"/>
  <mergeCells count="37">
    <mergeCell ref="A16:A20"/>
    <mergeCell ref="A71:A75"/>
    <mergeCell ref="B71:B75"/>
    <mergeCell ref="B16:B20"/>
    <mergeCell ref="A1:F1"/>
    <mergeCell ref="A3:F3"/>
    <mergeCell ref="B6:B10"/>
    <mergeCell ref="A6:A10"/>
    <mergeCell ref="A2:F2"/>
    <mergeCell ref="B11:B15"/>
    <mergeCell ref="A11:A15"/>
    <mergeCell ref="B36:B40"/>
    <mergeCell ref="A36:A40"/>
    <mergeCell ref="B46:B50"/>
    <mergeCell ref="A46:A50"/>
    <mergeCell ref="B56:B60"/>
    <mergeCell ref="B86:B90"/>
    <mergeCell ref="A86:A90"/>
    <mergeCell ref="B81:B85"/>
    <mergeCell ref="A81:A85"/>
    <mergeCell ref="B61:B65"/>
    <mergeCell ref="A61:A65"/>
    <mergeCell ref="B66:B70"/>
    <mergeCell ref="A66:A70"/>
    <mergeCell ref="B76:B80"/>
    <mergeCell ref="A76:A80"/>
    <mergeCell ref="A56:A60"/>
    <mergeCell ref="B51:B55"/>
    <mergeCell ref="A51:A55"/>
    <mergeCell ref="B21:B25"/>
    <mergeCell ref="A21:A25"/>
    <mergeCell ref="B26:B30"/>
    <mergeCell ref="B41:B45"/>
    <mergeCell ref="A41:A45"/>
    <mergeCell ref="A26:A30"/>
    <mergeCell ref="B31:B35"/>
    <mergeCell ref="A31:A35"/>
  </mergeCells>
  <pageMargins left="0.31496062992125984" right="0.11811023622047245" top="0.55118110236220474" bottom="0" header="0.31496062992125984" footer="0.31496062992125984"/>
  <pageSetup paperSize="9" scale="5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D6"/>
  <sheetViews>
    <sheetView view="pageBreakPreview" zoomScaleNormal="100" zoomScaleSheetLayoutView="100" workbookViewId="0">
      <selection activeCell="C22" sqref="C22"/>
    </sheetView>
  </sheetViews>
  <sheetFormatPr defaultColWidth="8.85546875" defaultRowHeight="15" x14ac:dyDescent="0.25"/>
  <cols>
    <col min="1" max="1" width="6.42578125" style="8" customWidth="1"/>
    <col min="2" max="2" width="24.140625" style="8" customWidth="1"/>
    <col min="3" max="3" width="69.7109375" style="8" customWidth="1"/>
    <col min="4" max="4" width="22.28515625" style="8" customWidth="1"/>
    <col min="5" max="16384" width="8.85546875" style="8"/>
  </cols>
  <sheetData>
    <row r="1" spans="1:4" ht="18.75" x14ac:dyDescent="0.25">
      <c r="C1" s="232" t="s">
        <v>146</v>
      </c>
      <c r="D1" s="232"/>
    </row>
    <row r="2" spans="1:4" x14ac:dyDescent="0.25">
      <c r="A2" s="233" t="s">
        <v>289</v>
      </c>
      <c r="B2" s="234"/>
      <c r="C2" s="234"/>
      <c r="D2" s="234"/>
    </row>
    <row r="3" spans="1:4" ht="24" customHeight="1" x14ac:dyDescent="0.25">
      <c r="A3" s="235"/>
      <c r="B3" s="235"/>
      <c r="C3" s="235"/>
      <c r="D3" s="235"/>
    </row>
    <row r="4" spans="1:4" ht="48.75" customHeight="1" x14ac:dyDescent="0.25">
      <c r="A4" s="17" t="s">
        <v>120</v>
      </c>
      <c r="B4" s="17" t="s">
        <v>85</v>
      </c>
      <c r="C4" s="17" t="s">
        <v>86</v>
      </c>
      <c r="D4" s="17" t="s">
        <v>88</v>
      </c>
    </row>
    <row r="5" spans="1:4" ht="136.5" customHeight="1" x14ac:dyDescent="0.25">
      <c r="A5" s="17" t="s">
        <v>87</v>
      </c>
      <c r="B5" s="17" t="s">
        <v>121</v>
      </c>
      <c r="C5" s="73" t="s">
        <v>151</v>
      </c>
      <c r="D5" s="17" t="s">
        <v>149</v>
      </c>
    </row>
    <row r="6" spans="1:4" ht="150" x14ac:dyDescent="0.25">
      <c r="A6" s="76" t="s">
        <v>96</v>
      </c>
      <c r="B6" s="17" t="s">
        <v>121</v>
      </c>
      <c r="C6" s="77" t="s">
        <v>152</v>
      </c>
      <c r="D6" s="17" t="s">
        <v>150</v>
      </c>
    </row>
  </sheetData>
  <mergeCells count="2">
    <mergeCell ref="C1:D1"/>
    <mergeCell ref="A2:D3"/>
  </mergeCells>
  <pageMargins left="0.31496062992125984" right="0.31496062992125984" top="0.94488188976377963" bottom="0" header="0.31496062992125984" footer="0.31496062992125984"/>
  <pageSetup paperSize="9"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6</vt:i4>
      </vt:variant>
    </vt:vector>
  </HeadingPairs>
  <TitlesOfParts>
    <vt:vector size="10" baseType="lpstr">
      <vt:lpstr>Приложение 1</vt:lpstr>
      <vt:lpstr>Приложение 2</vt:lpstr>
      <vt:lpstr>Приложение 3</vt:lpstr>
      <vt:lpstr>Приложение 4</vt:lpstr>
      <vt:lpstr>'Приложение 1'!Заголовки_для_печати</vt:lpstr>
      <vt:lpstr>'Приложение 3'!Заголовки_для_печати</vt:lpstr>
      <vt:lpstr>'Приложение 1'!Область_печати</vt:lpstr>
      <vt:lpstr>'Приложение 2'!Область_печати</vt:lpstr>
      <vt:lpstr>'Приложение 3'!Область_печати</vt:lpstr>
      <vt:lpstr>'Приложение 4'!Область_печати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2026-02-11T12:11:20Z</dcterms:modified>
</cp:coreProperties>
</file>